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yWebPage\ENGT120\Mechanical Problems\New folder\"/>
    </mc:Choice>
  </mc:AlternateContent>
  <bookViews>
    <workbookView xWindow="0" yWindow="0" windowWidth="17895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A21" i="1" s="1"/>
  <c r="A23" i="1" s="1"/>
  <c r="A22" i="1"/>
  <c r="A13" i="1"/>
  <c r="A12" i="1"/>
  <c r="A20" i="1"/>
  <c r="A19" i="1"/>
  <c r="A18" i="1"/>
  <c r="A17" i="1"/>
  <c r="A9" i="1"/>
  <c r="A2" i="1"/>
</calcChain>
</file>

<file path=xl/sharedStrings.xml><?xml version="1.0" encoding="utf-8"?>
<sst xmlns="http://schemas.openxmlformats.org/spreadsheetml/2006/main" count="22" uniqueCount="21">
  <si>
    <t>Dimensions</t>
  </si>
  <si>
    <t>Total Height</t>
  </si>
  <si>
    <t>Top Flange Thickness= Bottom Flange Thickness</t>
  </si>
  <si>
    <t>Thickness of Web</t>
  </si>
  <si>
    <t>Thickness of Middle Section</t>
  </si>
  <si>
    <t>Area of Middle Piece</t>
  </si>
  <si>
    <t>Total Area of Face of Beam</t>
  </si>
  <si>
    <t>Volume of Holes on Top</t>
  </si>
  <si>
    <t>Volume of Holes on Bottom</t>
  </si>
  <si>
    <t>Volume of Solid Beam</t>
  </si>
  <si>
    <t>Area of Top + Bottom Piece</t>
  </si>
  <si>
    <t>Area of All Fillets Together</t>
  </si>
  <si>
    <t xml:space="preserve">Volume of Beam Minus Holes </t>
  </si>
  <si>
    <t>Diameter of Holes on Side</t>
  </si>
  <si>
    <t>Fillet Radius</t>
  </si>
  <si>
    <t>Face Width</t>
  </si>
  <si>
    <t>Diameter of Holes on Top</t>
  </si>
  <si>
    <t>Length of Side</t>
  </si>
  <si>
    <t>Total Area of All Holes</t>
  </si>
  <si>
    <t>Holes</t>
  </si>
  <si>
    <t>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</si>
</sst>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F25" sqref="F25"/>
    </sheetView>
  </sheetViews>
  <sheetFormatPr defaultRowHeight="15" x14ac:dyDescent="0.25"/>
  <sheetData>
    <row r="1" spans="1:8" x14ac:dyDescent="0.25">
      <c r="A1" s="1" t="s">
        <v>0</v>
      </c>
    </row>
    <row r="2" spans="1:8" x14ac:dyDescent="0.25">
      <c r="A2" s="2">
        <f>11/16</f>
        <v>0.6875</v>
      </c>
      <c r="C2" t="s">
        <v>2</v>
      </c>
    </row>
    <row r="3" spans="1:8" x14ac:dyDescent="0.25">
      <c r="A3">
        <v>18.25</v>
      </c>
      <c r="C3" t="s">
        <v>1</v>
      </c>
    </row>
    <row r="4" spans="1:8" x14ac:dyDescent="0.25">
      <c r="A4">
        <v>0.5</v>
      </c>
      <c r="C4" t="s">
        <v>14</v>
      </c>
    </row>
    <row r="5" spans="1:8" x14ac:dyDescent="0.25">
      <c r="A5">
        <v>7.5</v>
      </c>
      <c r="C5" t="s">
        <v>15</v>
      </c>
    </row>
    <row r="6" spans="1:8" x14ac:dyDescent="0.25">
      <c r="A6">
        <v>0.75</v>
      </c>
      <c r="C6" t="s">
        <v>16</v>
      </c>
    </row>
    <row r="7" spans="1:8" x14ac:dyDescent="0.25">
      <c r="A7">
        <v>30</v>
      </c>
      <c r="C7" t="s">
        <v>17</v>
      </c>
    </row>
    <row r="8" spans="1:8" x14ac:dyDescent="0.25">
      <c r="A8">
        <v>2</v>
      </c>
      <c r="C8" t="s">
        <v>13</v>
      </c>
    </row>
    <row r="9" spans="1:8" x14ac:dyDescent="0.25">
      <c r="A9">
        <f>7/16</f>
        <v>0.4375</v>
      </c>
      <c r="C9" t="s">
        <v>3</v>
      </c>
    </row>
    <row r="10" spans="1:8" x14ac:dyDescent="0.25">
      <c r="A10">
        <v>16.875</v>
      </c>
      <c r="C10" t="s">
        <v>4</v>
      </c>
    </row>
    <row r="12" spans="1:8" x14ac:dyDescent="0.25">
      <c r="A12">
        <f>(3.142*(3/8)^2)*11/16</f>
        <v>0.30376757812499999</v>
      </c>
      <c r="C12" t="s">
        <v>7</v>
      </c>
      <c r="F12">
        <v>12</v>
      </c>
      <c r="G12" t="s">
        <v>19</v>
      </c>
      <c r="H12">
        <f>$A$12*$F$12</f>
        <v>3.6452109374999999</v>
      </c>
    </row>
    <row r="13" spans="1:8" x14ac:dyDescent="0.25">
      <c r="A13">
        <f>(3.142*(1)^2)*7/16</f>
        <v>1.374625</v>
      </c>
      <c r="C13" t="s">
        <v>8</v>
      </c>
      <c r="F13">
        <v>2</v>
      </c>
      <c r="G13" t="s">
        <v>19</v>
      </c>
      <c r="H13">
        <f>$A$13*$F$13</f>
        <v>2.74925</v>
      </c>
    </row>
    <row r="17" spans="1:6" x14ac:dyDescent="0.25">
      <c r="A17">
        <f>$A$2*$A$5*2</f>
        <v>10.3125</v>
      </c>
      <c r="C17" t="s">
        <v>10</v>
      </c>
    </row>
    <row r="18" spans="1:6" x14ac:dyDescent="0.25">
      <c r="A18">
        <f>$A$10*$A$9</f>
        <v>7.3828125</v>
      </c>
      <c r="C18" t="s">
        <v>5</v>
      </c>
    </row>
    <row r="19" spans="1:6" x14ac:dyDescent="0.25">
      <c r="A19" s="3">
        <f>3.14*($A$4)^2</f>
        <v>0.78500000000000003</v>
      </c>
      <c r="C19" t="s">
        <v>11</v>
      </c>
    </row>
    <row r="20" spans="1:6" x14ac:dyDescent="0.25">
      <c r="A20">
        <f>$A$17+$A$18+$A$19</f>
        <v>18.4803125</v>
      </c>
      <c r="C20" t="s">
        <v>6</v>
      </c>
    </row>
    <row r="21" spans="1:6" x14ac:dyDescent="0.25">
      <c r="A21">
        <f>$H$12+$H$13</f>
        <v>6.3944609374999999</v>
      </c>
      <c r="C21" t="s">
        <v>18</v>
      </c>
    </row>
    <row r="22" spans="1:6" x14ac:dyDescent="0.25">
      <c r="A22">
        <f>$A$20*30</f>
        <v>554.40937499999995</v>
      </c>
      <c r="C22" t="s">
        <v>9</v>
      </c>
    </row>
    <row r="23" spans="1:6" x14ac:dyDescent="0.25">
      <c r="A23">
        <f>$A$22-$A$21</f>
        <v>548.0149140625</v>
      </c>
      <c r="C23" t="s">
        <v>12</v>
      </c>
      <c r="F23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 Slagal</dc:creator>
  <cp:lastModifiedBy>Charles A Slagal</cp:lastModifiedBy>
  <dcterms:created xsi:type="dcterms:W3CDTF">2013-11-04T23:03:59Z</dcterms:created>
  <dcterms:modified xsi:type="dcterms:W3CDTF">2013-12-02T23:32:54Z</dcterms:modified>
</cp:coreProperties>
</file>