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7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15" i="1"/>
  <c r="P14" i="1"/>
  <c r="P12" i="1"/>
  <c r="P9" i="1"/>
  <c r="G11" i="1"/>
  <c r="G10" i="1"/>
  <c r="G9" i="1"/>
  <c r="N16" i="1"/>
  <c r="M11" i="1" l="1"/>
  <c r="Q9" i="1"/>
  <c r="N9" i="1"/>
  <c r="O9" i="1"/>
  <c r="M9" i="1"/>
  <c r="M10" i="1"/>
  <c r="O12" i="1" l="1"/>
  <c r="M12" i="1"/>
  <c r="G14" i="1"/>
  <c r="G12" i="1"/>
  <c r="G13" i="1"/>
</calcChain>
</file>

<file path=xl/sharedStrings.xml><?xml version="1.0" encoding="utf-8"?>
<sst xmlns="http://schemas.openxmlformats.org/spreadsheetml/2006/main" count="61" uniqueCount="30">
  <si>
    <t>R 1</t>
  </si>
  <si>
    <t>R 2</t>
  </si>
  <si>
    <t>R 3</t>
  </si>
  <si>
    <t>R 4</t>
  </si>
  <si>
    <t>RT</t>
  </si>
  <si>
    <t>Measured</t>
  </si>
  <si>
    <t>Calculated</t>
  </si>
  <si>
    <t>V</t>
  </si>
  <si>
    <t>V1</t>
  </si>
  <si>
    <t>mA</t>
  </si>
  <si>
    <t>I 1</t>
  </si>
  <si>
    <t>I 2</t>
  </si>
  <si>
    <t>I 3</t>
  </si>
  <si>
    <t>I 4</t>
  </si>
  <si>
    <t>IT</t>
  </si>
  <si>
    <t>Simulated</t>
  </si>
  <si>
    <t>LAB 7</t>
  </si>
  <si>
    <t>R 5</t>
  </si>
  <si>
    <t>R 1 Adj</t>
  </si>
  <si>
    <t>V 1</t>
  </si>
  <si>
    <t>VA</t>
  </si>
  <si>
    <t>V B</t>
  </si>
  <si>
    <t>V A-V B</t>
  </si>
  <si>
    <t>(V A-V B) Adj</t>
  </si>
  <si>
    <t>Design</t>
  </si>
  <si>
    <t>k Ω</t>
  </si>
  <si>
    <t>R T</t>
  </si>
  <si>
    <t>Adj</t>
  </si>
  <si>
    <t>R BlackBox</t>
  </si>
  <si>
    <t>LAB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</si>
</sst>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7"/>
  <sheetViews>
    <sheetView tabSelected="1" workbookViewId="0">
      <selection activeCell="S20" sqref="S20"/>
    </sheetView>
  </sheetViews>
  <sheetFormatPr defaultRowHeight="15.75" x14ac:dyDescent="0.25"/>
  <cols>
    <col min="1" max="2" width="9.140625" style="1"/>
    <col min="3" max="3" width="4.7109375" style="1" bestFit="1" customWidth="1"/>
    <col min="4" max="4" width="4.42578125" style="1" bestFit="1" customWidth="1"/>
    <col min="5" max="5" width="7.7109375" style="1" bestFit="1" customWidth="1"/>
    <col min="6" max="6" width="10.85546875" style="1" bestFit="1" customWidth="1"/>
    <col min="7" max="7" width="11.140625" style="1" bestFit="1" customWidth="1"/>
    <col min="8" max="8" width="10.42578125" style="1" bestFit="1" customWidth="1"/>
    <col min="9" max="10" width="9.140625" style="1"/>
    <col min="11" max="11" width="4.7109375" style="1" bestFit="1" customWidth="1"/>
    <col min="12" max="12" width="14.5703125" style="1" bestFit="1" customWidth="1"/>
    <col min="13" max="13" width="7.7109375" style="1" bestFit="1" customWidth="1"/>
    <col min="14" max="14" width="10.85546875" style="1" bestFit="1" customWidth="1"/>
    <col min="15" max="15" width="10.85546875" style="1" customWidth="1"/>
    <col min="16" max="16" width="11.140625" style="1" bestFit="1" customWidth="1"/>
    <col min="17" max="17" width="10.42578125" style="1" bestFit="1" customWidth="1"/>
    <col min="18" max="16384" width="9.140625" style="1"/>
  </cols>
  <sheetData>
    <row r="1" spans="3:17" ht="16.5" thickBot="1" x14ac:dyDescent="0.3"/>
    <row r="2" spans="3:17" ht="16.5" thickBot="1" x14ac:dyDescent="0.3">
      <c r="C2" s="51" t="s">
        <v>29</v>
      </c>
      <c r="D2" s="52"/>
      <c r="E2" s="52"/>
      <c r="F2" s="52"/>
      <c r="G2" s="52"/>
      <c r="H2" s="53"/>
      <c r="K2" s="54" t="s">
        <v>16</v>
      </c>
      <c r="L2" s="55"/>
      <c r="M2" s="56"/>
      <c r="N2" s="56"/>
      <c r="O2" s="56"/>
      <c r="P2" s="56"/>
      <c r="Q2" s="57"/>
    </row>
    <row r="3" spans="3:17" ht="16.5" thickBot="1" x14ac:dyDescent="0.3">
      <c r="C3" s="2"/>
      <c r="D3" s="3"/>
      <c r="E3" s="4" t="s">
        <v>24</v>
      </c>
      <c r="F3" s="5" t="s">
        <v>5</v>
      </c>
      <c r="G3" s="6" t="s">
        <v>6</v>
      </c>
      <c r="H3" s="7" t="s">
        <v>15</v>
      </c>
      <c r="K3" s="37"/>
      <c r="L3" s="38"/>
      <c r="M3" s="8" t="s">
        <v>24</v>
      </c>
      <c r="N3" s="5" t="s">
        <v>5</v>
      </c>
      <c r="O3" s="40" t="s">
        <v>27</v>
      </c>
      <c r="P3" s="6" t="s">
        <v>6</v>
      </c>
      <c r="Q3" s="7" t="s">
        <v>15</v>
      </c>
    </row>
    <row r="4" spans="3:17" x14ac:dyDescent="0.25">
      <c r="C4" s="9" t="s">
        <v>7</v>
      </c>
      <c r="D4" s="10" t="s">
        <v>8</v>
      </c>
      <c r="E4" s="11">
        <v>9</v>
      </c>
      <c r="F4" s="12">
        <v>9.0030000000000001</v>
      </c>
      <c r="G4" s="13"/>
      <c r="H4" s="14">
        <v>9</v>
      </c>
      <c r="K4" s="15" t="s">
        <v>25</v>
      </c>
      <c r="L4" s="16" t="s">
        <v>0</v>
      </c>
      <c r="M4" s="11">
        <v>4.7</v>
      </c>
      <c r="N4" s="12">
        <v>4.702</v>
      </c>
      <c r="O4" s="41">
        <v>4.6399999999999997</v>
      </c>
      <c r="P4" s="49">
        <v>4.7</v>
      </c>
      <c r="Q4" s="14">
        <v>4.7</v>
      </c>
    </row>
    <row r="5" spans="3:17" x14ac:dyDescent="0.25">
      <c r="C5" s="17" t="s">
        <v>25</v>
      </c>
      <c r="D5" s="18" t="s">
        <v>0</v>
      </c>
      <c r="E5" s="19">
        <v>2.2000000000000002</v>
      </c>
      <c r="F5" s="20">
        <v>2.1509999999999998</v>
      </c>
      <c r="G5" s="21"/>
      <c r="H5" s="22">
        <v>2.2000000000000002</v>
      </c>
      <c r="K5" s="23" t="s">
        <v>25</v>
      </c>
      <c r="L5" s="24" t="s">
        <v>1</v>
      </c>
      <c r="M5" s="11">
        <v>4.7</v>
      </c>
      <c r="N5" s="20">
        <v>4.62</v>
      </c>
      <c r="O5" s="42">
        <v>4.62</v>
      </c>
      <c r="P5" s="49">
        <v>4.7</v>
      </c>
      <c r="Q5" s="14">
        <v>4.7</v>
      </c>
    </row>
    <row r="6" spans="3:17" x14ac:dyDescent="0.25">
      <c r="C6" s="17" t="s">
        <v>25</v>
      </c>
      <c r="D6" s="18" t="s">
        <v>1</v>
      </c>
      <c r="E6" s="19">
        <v>3.3</v>
      </c>
      <c r="F6" s="20">
        <v>3.2549999999999999</v>
      </c>
      <c r="G6" s="21"/>
      <c r="H6" s="22">
        <v>3.3</v>
      </c>
      <c r="K6" s="23" t="s">
        <v>25</v>
      </c>
      <c r="L6" s="24" t="s">
        <v>2</v>
      </c>
      <c r="M6" s="11">
        <v>4.7</v>
      </c>
      <c r="N6" s="20">
        <v>4.7320000000000002</v>
      </c>
      <c r="O6" s="42">
        <v>4.7320000000000002</v>
      </c>
      <c r="P6" s="49">
        <v>4.7</v>
      </c>
      <c r="Q6" s="14">
        <v>4.7</v>
      </c>
    </row>
    <row r="7" spans="3:17" x14ac:dyDescent="0.25">
      <c r="C7" s="17" t="s">
        <v>25</v>
      </c>
      <c r="D7" s="18" t="s">
        <v>2</v>
      </c>
      <c r="E7" s="19">
        <v>4.7</v>
      </c>
      <c r="F7" s="20">
        <v>4.6230000000000002</v>
      </c>
      <c r="G7" s="21"/>
      <c r="H7" s="22">
        <v>4.7</v>
      </c>
      <c r="K7" s="23" t="s">
        <v>25</v>
      </c>
      <c r="L7" s="24" t="s">
        <v>3</v>
      </c>
      <c r="M7" s="11">
        <v>4.7</v>
      </c>
      <c r="N7" s="20">
        <v>4.6310000000000002</v>
      </c>
      <c r="O7" s="42">
        <v>4.6310000000000002</v>
      </c>
      <c r="P7" s="49">
        <v>4.7</v>
      </c>
      <c r="Q7" s="14">
        <v>4.7</v>
      </c>
    </row>
    <row r="8" spans="3:17" x14ac:dyDescent="0.25">
      <c r="C8" s="17" t="s">
        <v>25</v>
      </c>
      <c r="D8" s="18" t="s">
        <v>3</v>
      </c>
      <c r="E8" s="19">
        <v>4.7</v>
      </c>
      <c r="F8" s="20">
        <v>4.6340000000000003</v>
      </c>
      <c r="G8" s="21"/>
      <c r="H8" s="22">
        <v>4.7</v>
      </c>
      <c r="K8" s="23" t="s">
        <v>25</v>
      </c>
      <c r="L8" s="24" t="s">
        <v>17</v>
      </c>
      <c r="M8" s="19">
        <v>4.7</v>
      </c>
      <c r="N8" s="20">
        <v>4.5999999999999996</v>
      </c>
      <c r="O8" s="42">
        <v>4.5999999999999996</v>
      </c>
      <c r="P8" s="50">
        <v>4.7</v>
      </c>
      <c r="Q8" s="22">
        <v>4.7</v>
      </c>
    </row>
    <row r="9" spans="3:17" x14ac:dyDescent="0.25">
      <c r="C9" s="17" t="s">
        <v>25</v>
      </c>
      <c r="D9" s="18" t="s">
        <v>4</v>
      </c>
      <c r="E9" s="25"/>
      <c r="F9" s="20">
        <v>0.82989999999999997</v>
      </c>
      <c r="G9" s="26">
        <f>1/((1/F5)+(1/F6)+(1/F7)+(1/F8))</f>
        <v>0.83040908067992092</v>
      </c>
      <c r="H9" s="22"/>
      <c r="K9" s="23" t="s">
        <v>25</v>
      </c>
      <c r="L9" s="24" t="s">
        <v>26</v>
      </c>
      <c r="M9" s="19">
        <f>(1/(3/4.7))+M8+M4</f>
        <v>10.966666666666669</v>
      </c>
      <c r="N9" s="39">
        <f t="shared" ref="N9" si="0">(1/(3/4.7))+N8+N4</f>
        <v>10.868666666666666</v>
      </c>
      <c r="O9" s="43">
        <f>(1/(3/4.7))+O8+O4</f>
        <v>10.806666666666665</v>
      </c>
      <c r="P9" s="50">
        <f>(1/(3/4.7))+P8+P4</f>
        <v>10.966666666666669</v>
      </c>
      <c r="Q9" s="22">
        <f>(1/(3/Q4))+Q8+Q4</f>
        <v>10.966666666666669</v>
      </c>
    </row>
    <row r="10" spans="3:17" x14ac:dyDescent="0.25">
      <c r="C10" s="17" t="s">
        <v>9</v>
      </c>
      <c r="D10" s="18" t="s">
        <v>10</v>
      </c>
      <c r="E10" s="25"/>
      <c r="F10" s="20">
        <v>3.992</v>
      </c>
      <c r="G10" s="26">
        <f>$F$4/F5</f>
        <v>4.185495118549512</v>
      </c>
      <c r="H10" s="22"/>
      <c r="K10" s="23" t="s">
        <v>25</v>
      </c>
      <c r="L10" s="24" t="s">
        <v>28</v>
      </c>
      <c r="M10" s="19">
        <f>1/((1/M5)+(1/M6)+(1/M7))</f>
        <v>1.5666666666666667</v>
      </c>
      <c r="N10" s="20">
        <v>1.5529999999999999</v>
      </c>
      <c r="O10" s="21"/>
      <c r="P10" s="21"/>
      <c r="Q10" s="47"/>
    </row>
    <row r="11" spans="3:17" x14ac:dyDescent="0.25">
      <c r="C11" s="17" t="s">
        <v>9</v>
      </c>
      <c r="D11" s="18" t="s">
        <v>11</v>
      </c>
      <c r="E11" s="25"/>
      <c r="F11" s="20">
        <v>2.6789999999999998</v>
      </c>
      <c r="G11" s="26">
        <f>$F$4/F6</f>
        <v>2.765898617511521</v>
      </c>
      <c r="H11" s="22"/>
      <c r="K11" s="23" t="s">
        <v>25</v>
      </c>
      <c r="L11" s="24" t="s">
        <v>18</v>
      </c>
      <c r="M11" s="25">
        <f>M16/M8</f>
        <v>0.27361702127659576</v>
      </c>
      <c r="N11" s="20">
        <v>4.6399999999999997</v>
      </c>
      <c r="O11" s="21"/>
      <c r="P11" s="21"/>
      <c r="Q11" s="48"/>
    </row>
    <row r="12" spans="3:17" x14ac:dyDescent="0.25">
      <c r="C12" s="17" t="s">
        <v>9</v>
      </c>
      <c r="D12" s="18" t="s">
        <v>12</v>
      </c>
      <c r="E12" s="25"/>
      <c r="F12" s="20">
        <v>1.845</v>
      </c>
      <c r="G12" s="26">
        <f>$F$4/F7</f>
        <v>1.9474367293964958</v>
      </c>
      <c r="H12" s="22"/>
      <c r="K12" s="23" t="s">
        <v>9</v>
      </c>
      <c r="L12" s="24" t="s">
        <v>14</v>
      </c>
      <c r="M12" s="19">
        <f>M13/M9</f>
        <v>0.82066869300911838</v>
      </c>
      <c r="N12" s="25"/>
      <c r="O12" s="44">
        <f>O13/O9</f>
        <v>0.83744602097470722</v>
      </c>
      <c r="P12" s="46">
        <f>P13/P9</f>
        <v>0.82066869300911838</v>
      </c>
      <c r="Q12" s="47"/>
    </row>
    <row r="13" spans="3:17" x14ac:dyDescent="0.25">
      <c r="C13" s="17" t="s">
        <v>9</v>
      </c>
      <c r="D13" s="18" t="s">
        <v>13</v>
      </c>
      <c r="E13" s="25"/>
      <c r="F13" s="20">
        <v>1.8996</v>
      </c>
      <c r="G13" s="26">
        <f>$F$4/F8</f>
        <v>1.942813983599482</v>
      </c>
      <c r="H13" s="22"/>
      <c r="K13" s="23" t="s">
        <v>7</v>
      </c>
      <c r="L13" s="24" t="s">
        <v>19</v>
      </c>
      <c r="M13" s="19">
        <v>9</v>
      </c>
      <c r="N13" s="20">
        <v>9.0500000000000007</v>
      </c>
      <c r="O13" s="42">
        <v>9.0500000000000007</v>
      </c>
      <c r="P13" s="27">
        <v>9</v>
      </c>
      <c r="Q13" s="22">
        <v>9</v>
      </c>
    </row>
    <row r="14" spans="3:17" ht="16.5" thickBot="1" x14ac:dyDescent="0.3">
      <c r="C14" s="28" t="s">
        <v>9</v>
      </c>
      <c r="D14" s="29" t="s">
        <v>14</v>
      </c>
      <c r="E14" s="30"/>
      <c r="F14" s="31">
        <v>10.667</v>
      </c>
      <c r="G14" s="32">
        <f>$F$4/F9</f>
        <v>10.848294975298229</v>
      </c>
      <c r="H14" s="33"/>
      <c r="K14" s="23" t="s">
        <v>7</v>
      </c>
      <c r="L14" s="24" t="s">
        <v>20</v>
      </c>
      <c r="M14" s="19">
        <v>5.14</v>
      </c>
      <c r="N14" s="20">
        <v>5.1689999999999996</v>
      </c>
      <c r="O14" s="21"/>
      <c r="P14" s="27">
        <f>P13-P15</f>
        <v>5.1428571428571441</v>
      </c>
      <c r="Q14" s="22">
        <v>5.14</v>
      </c>
    </row>
    <row r="15" spans="3:17" x14ac:dyDescent="0.25">
      <c r="K15" s="23" t="s">
        <v>7</v>
      </c>
      <c r="L15" s="24" t="s">
        <v>21</v>
      </c>
      <c r="M15" s="19">
        <v>3.86</v>
      </c>
      <c r="N15" s="20">
        <v>3.8647999999999998</v>
      </c>
      <c r="O15" s="21"/>
      <c r="P15" s="27">
        <f>P12*P8</f>
        <v>3.8571428571428563</v>
      </c>
      <c r="Q15" s="22">
        <v>3.86</v>
      </c>
    </row>
    <row r="16" spans="3:17" x14ac:dyDescent="0.25">
      <c r="K16" s="23" t="s">
        <v>7</v>
      </c>
      <c r="L16" s="24" t="s">
        <v>22</v>
      </c>
      <c r="M16" s="19">
        <v>1.286</v>
      </c>
      <c r="N16" s="20">
        <f>N14-N15</f>
        <v>1.3041999999999998</v>
      </c>
      <c r="O16" s="39"/>
      <c r="P16" s="27">
        <f>P14-P15</f>
        <v>1.2857142857142878</v>
      </c>
      <c r="Q16" s="22">
        <v>1.286</v>
      </c>
    </row>
    <row r="17" spans="11:17" ht="16.5" thickBot="1" x14ac:dyDescent="0.3">
      <c r="K17" s="34" t="s">
        <v>7</v>
      </c>
      <c r="L17" s="35" t="s">
        <v>23</v>
      </c>
      <c r="M17" s="30"/>
      <c r="N17" s="31">
        <v>1.2861</v>
      </c>
      <c r="O17" s="42">
        <v>1.3029999999999999</v>
      </c>
      <c r="P17" s="36"/>
      <c r="Q17" s="45"/>
    </row>
  </sheetData>
  <mergeCells count="2">
    <mergeCell ref="C2:H2"/>
    <mergeCell ref="K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J Fletcher</dc:creator>
  <cp:lastModifiedBy>Dakota H Johnson</cp:lastModifiedBy>
  <dcterms:created xsi:type="dcterms:W3CDTF">2015-02-27T02:03:52Z</dcterms:created>
  <dcterms:modified xsi:type="dcterms:W3CDTF">2015-04-30T19:30:18Z</dcterms:modified>
</cp:coreProperties>
</file>