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Engineering\2014 Spring\"/>
    </mc:Choice>
  </mc:AlternateContent>
  <bookViews>
    <workbookView xWindow="0" yWindow="0" windowWidth="28800" windowHeight="1243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1" l="1"/>
  <c r="C40" i="1" s="1"/>
  <c r="C42" i="1" s="1"/>
  <c r="C44" i="1" s="1"/>
  <c r="C34" i="1"/>
  <c r="C30" i="1"/>
  <c r="C28" i="1"/>
  <c r="C29" i="1" s="1"/>
  <c r="C31" i="1" s="1"/>
  <c r="C17" i="1"/>
  <c r="C14" i="1"/>
  <c r="C8" i="1"/>
  <c r="C10" i="1" s="1"/>
  <c r="C35" i="1" l="1"/>
  <c r="C22" i="1"/>
  <c r="C24" i="1" s="1"/>
  <c r="C47" i="1"/>
  <c r="C50" i="1"/>
  <c r="C55" i="1" s="1"/>
</calcChain>
</file>

<file path=xl/sharedStrings.xml><?xml version="1.0" encoding="utf-8"?>
<sst xmlns="http://schemas.openxmlformats.org/spreadsheetml/2006/main" count="76" uniqueCount="47">
  <si>
    <t>Flange width =</t>
  </si>
  <si>
    <t>in</t>
  </si>
  <si>
    <t>Flange thickness =</t>
  </si>
  <si>
    <t>Flange area=</t>
  </si>
  <si>
    <r>
      <t>in</t>
    </r>
    <r>
      <rPr>
        <vertAlign val="superscript"/>
        <sz val="11"/>
        <color indexed="8"/>
        <rFont val="Calibri"/>
        <family val="2"/>
      </rPr>
      <t>2</t>
    </r>
  </si>
  <si>
    <t>no Flanges =</t>
  </si>
  <si>
    <t>total Flange area =</t>
  </si>
  <si>
    <t>I beam height =</t>
  </si>
  <si>
    <t>Web height =</t>
  </si>
  <si>
    <t>Web width =</t>
  </si>
  <si>
    <t>Web area =</t>
  </si>
  <si>
    <t>Square =</t>
  </si>
  <si>
    <t>Fillet radius =</t>
  </si>
  <si>
    <t>Fillets area =</t>
  </si>
  <si>
    <t>number of fillets =</t>
  </si>
  <si>
    <t>Total Fillet area =</t>
  </si>
  <si>
    <t>Before deducting hole volumes</t>
  </si>
  <si>
    <t>Total Area =</t>
  </si>
  <si>
    <t>I Beam Length =</t>
  </si>
  <si>
    <t>I Beam Volume =</t>
  </si>
  <si>
    <r>
      <t>in</t>
    </r>
    <r>
      <rPr>
        <vertAlign val="superscript"/>
        <sz val="11"/>
        <color indexed="8"/>
        <rFont val="Calibri"/>
        <family val="2"/>
      </rPr>
      <t>3</t>
    </r>
  </si>
  <si>
    <t>Calculate flange hole volume</t>
  </si>
  <si>
    <t>Flange hole diameter =</t>
  </si>
  <si>
    <t>Flange hole radius =</t>
  </si>
  <si>
    <t>Flang hole area =</t>
  </si>
  <si>
    <t>Flange hole volume =</t>
  </si>
  <si>
    <t>Number of Flanges =</t>
  </si>
  <si>
    <t>Holes per Flange =</t>
  </si>
  <si>
    <t>Total Number of Flange Holes =</t>
  </si>
  <si>
    <t>Total Flange hole  volume =</t>
  </si>
  <si>
    <t>Calculate web hole volume</t>
  </si>
  <si>
    <t>Web hole diameter =</t>
  </si>
  <si>
    <t>Web hole radius =</t>
  </si>
  <si>
    <t>Web hole area =</t>
  </si>
  <si>
    <t>Web hole volume =</t>
  </si>
  <si>
    <t>Total Web hole  volume =</t>
  </si>
  <si>
    <t>Add flange and web hole volumes</t>
  </si>
  <si>
    <t>Total hole volume =</t>
  </si>
  <si>
    <t>Subtract hole volumes from total</t>
  </si>
  <si>
    <t>Total I Beam Volume =</t>
  </si>
  <si>
    <t>Weight density =</t>
  </si>
  <si>
    <r>
      <t>lbs/in</t>
    </r>
    <r>
      <rPr>
        <vertAlign val="superscript"/>
        <sz val="11"/>
        <color indexed="8"/>
        <rFont val="Calibri"/>
        <family val="2"/>
      </rPr>
      <t>3</t>
    </r>
  </si>
  <si>
    <t>Final Answer</t>
  </si>
  <si>
    <t>Total I Beam Weight =</t>
  </si>
  <si>
    <t>lbs</t>
  </si>
  <si>
    <t>Problem 19</t>
  </si>
  <si>
    <t>Dakota Johnson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</si>
</sst>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3" x14ac:knownFonts="1">
    <font>
      <sz val="11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2" fontId="0" fillId="0" borderId="1" xfId="0" applyNumberFormat="1" applyBorder="1"/>
    <xf numFmtId="12" fontId="0" fillId="0" borderId="0" xfId="0" applyNumberFormat="1"/>
    <xf numFmtId="13" fontId="0" fillId="0" borderId="0" xfId="0" applyNumberFormat="1"/>
    <xf numFmtId="164" fontId="0" fillId="0" borderId="0" xfId="0" applyNumberFormat="1"/>
    <xf numFmtId="0" fontId="0" fillId="0" borderId="1" xfId="0" applyBorder="1"/>
    <xf numFmtId="2" fontId="0" fillId="0" borderId="0" xfId="0" applyNumberFormat="1"/>
    <xf numFmtId="2" fontId="0" fillId="0" borderId="1" xfId="0" applyNumberFormat="1" applyBorder="1"/>
    <xf numFmtId="165" fontId="0" fillId="0" borderId="0" xfId="0" applyNumberFormat="1"/>
    <xf numFmtId="0" fontId="2" fillId="0" borderId="0" xfId="0" applyFont="1" applyAlignment="1">
      <alignment horizontal="right"/>
    </xf>
    <xf numFmtId="2" fontId="0" fillId="0" borderId="0" xfId="0" applyNumberFormat="1" applyAlignment="1">
      <alignment horizontal="left"/>
    </xf>
    <xf numFmtId="0" fontId="0" fillId="0" borderId="1" xfId="0" applyBorder="1" applyAlignment="1">
      <alignment horizontal="left"/>
    </xf>
    <xf numFmtId="2" fontId="0" fillId="0" borderId="0" xfId="0" applyNumberFormat="1" applyBorder="1" applyAlignment="1">
      <alignment horizontal="left"/>
    </xf>
    <xf numFmtId="12" fontId="0" fillId="0" borderId="1" xfId="0" applyNumberFormat="1" applyBorder="1" applyAlignment="1">
      <alignment horizontal="left"/>
    </xf>
    <xf numFmtId="12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13" fontId="0" fillId="0" borderId="0" xfId="0" applyNumberFormat="1" applyAlignment="1">
      <alignment horizontal="left"/>
    </xf>
    <xf numFmtId="0" fontId="0" fillId="0" borderId="0" xfId="0" applyBorder="1" applyAlignment="1">
      <alignment horizontal="left"/>
    </xf>
    <xf numFmtId="164" fontId="0" fillId="0" borderId="0" xfId="0" applyNumberFormat="1" applyAlignment="1">
      <alignment horizontal="left"/>
    </xf>
    <xf numFmtId="13" fontId="0" fillId="0" borderId="1" xfId="0" applyNumberFormat="1" applyBorder="1" applyAlignment="1">
      <alignment horizontal="left"/>
    </xf>
    <xf numFmtId="165" fontId="0" fillId="0" borderId="0" xfId="0" applyNumberFormat="1" applyBorder="1" applyAlignment="1">
      <alignment horizontal="left"/>
    </xf>
    <xf numFmtId="2" fontId="0" fillId="0" borderId="1" xfId="0" applyNumberFormat="1" applyBorder="1" applyAlignment="1">
      <alignment horizontal="left"/>
    </xf>
    <xf numFmtId="0" fontId="0" fillId="0" borderId="0" xfId="0" quotePrefix="1" applyAlignment="1">
      <alignment horizontal="right"/>
    </xf>
    <xf numFmtId="2" fontId="2" fillId="0" borderId="0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-beam%20homework%20Dako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 Beam Weight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55"/>
  <sheetViews>
    <sheetView tabSelected="1" workbookViewId="0">
      <selection activeCell="F14" sqref="F14"/>
    </sheetView>
  </sheetViews>
  <sheetFormatPr defaultRowHeight="15" x14ac:dyDescent="0.25"/>
  <cols>
    <col min="1" max="1" width="15.140625" customWidth="1"/>
    <col min="2" max="2" width="16.140625" customWidth="1"/>
  </cols>
  <sheetData>
    <row r="3" spans="2:8" x14ac:dyDescent="0.25">
      <c r="B3" t="s">
        <v>45</v>
      </c>
      <c r="C3" t="s">
        <v>46</v>
      </c>
    </row>
    <row r="5" spans="2:8" x14ac:dyDescent="0.25">
      <c r="C5" s="1"/>
      <c r="D5" s="2"/>
    </row>
    <row r="6" spans="2:8" x14ac:dyDescent="0.25">
      <c r="B6" t="s">
        <v>0</v>
      </c>
      <c r="C6" s="3">
        <v>7.5</v>
      </c>
      <c r="D6" s="2" t="s">
        <v>1</v>
      </c>
      <c r="E6" s="4"/>
    </row>
    <row r="7" spans="2:8" x14ac:dyDescent="0.25">
      <c r="B7" t="s">
        <v>2</v>
      </c>
      <c r="C7" s="5">
        <v>0.6875</v>
      </c>
      <c r="D7" s="2" t="s">
        <v>1</v>
      </c>
      <c r="E7" s="5"/>
      <c r="G7" s="4"/>
      <c r="H7" s="2"/>
    </row>
    <row r="8" spans="2:8" ht="17.25" x14ac:dyDescent="0.25">
      <c r="B8" t="s">
        <v>3</v>
      </c>
      <c r="C8" s="6">
        <f>C6*C7</f>
        <v>5.15625</v>
      </c>
      <c r="D8" s="2" t="s">
        <v>4</v>
      </c>
      <c r="G8" s="5"/>
      <c r="H8" s="2"/>
    </row>
    <row r="9" spans="2:8" x14ac:dyDescent="0.25">
      <c r="B9" t="s">
        <v>5</v>
      </c>
      <c r="C9" s="7">
        <v>2</v>
      </c>
      <c r="D9" s="2"/>
      <c r="G9" s="6"/>
      <c r="H9" s="2"/>
    </row>
    <row r="10" spans="2:8" ht="17.25" x14ac:dyDescent="0.25">
      <c r="B10" t="s">
        <v>6</v>
      </c>
      <c r="C10" s="8">
        <f>C8*C9</f>
        <v>10.3125</v>
      </c>
      <c r="D10" s="2" t="s">
        <v>4</v>
      </c>
    </row>
    <row r="11" spans="2:8" x14ac:dyDescent="0.25">
      <c r="B11" t="s">
        <v>7</v>
      </c>
      <c r="C11" s="3">
        <v>24</v>
      </c>
      <c r="D11" s="2" t="s">
        <v>1</v>
      </c>
      <c r="E11" s="4"/>
      <c r="G11" s="8"/>
      <c r="H11" s="2"/>
    </row>
    <row r="12" spans="2:8" x14ac:dyDescent="0.25">
      <c r="B12" t="s">
        <v>8</v>
      </c>
      <c r="C12" s="6">
        <v>16.875</v>
      </c>
      <c r="D12" s="2" t="s">
        <v>1</v>
      </c>
      <c r="G12" s="4"/>
      <c r="H12" s="2"/>
    </row>
    <row r="13" spans="2:8" x14ac:dyDescent="0.25">
      <c r="B13" t="s">
        <v>9</v>
      </c>
      <c r="C13" s="5">
        <v>0.4375</v>
      </c>
      <c r="D13" s="2" t="s">
        <v>1</v>
      </c>
      <c r="G13" s="6"/>
      <c r="H13" s="2"/>
    </row>
    <row r="14" spans="2:8" ht="17.25" x14ac:dyDescent="0.25">
      <c r="B14" t="s">
        <v>10</v>
      </c>
      <c r="C14" s="9">
        <f>C12*C13</f>
        <v>7.3828125</v>
      </c>
      <c r="D14" s="2" t="s">
        <v>4</v>
      </c>
      <c r="F14" s="5"/>
      <c r="G14" s="2"/>
    </row>
    <row r="15" spans="2:8" ht="17.25" x14ac:dyDescent="0.25">
      <c r="B15" t="s">
        <v>11</v>
      </c>
      <c r="C15" s="8">
        <v>1</v>
      </c>
      <c r="D15" s="2" t="s">
        <v>4</v>
      </c>
      <c r="G15" s="8"/>
      <c r="H15" s="2"/>
    </row>
    <row r="16" spans="2:8" x14ac:dyDescent="0.25">
      <c r="B16" t="s">
        <v>12</v>
      </c>
      <c r="C16" s="8">
        <v>0.5</v>
      </c>
      <c r="D16" s="2" t="s">
        <v>1</v>
      </c>
      <c r="G16" s="8"/>
      <c r="H16" s="2"/>
    </row>
    <row r="17" spans="2:8" ht="17.25" x14ac:dyDescent="0.25">
      <c r="B17" t="s">
        <v>13</v>
      </c>
      <c r="C17" s="10">
        <f>(C15-(PI()*(C16^2)))/4</f>
        <v>5.365045915063793E-2</v>
      </c>
      <c r="D17" s="2" t="s">
        <v>4</v>
      </c>
      <c r="G17" s="8"/>
      <c r="H17" s="2"/>
    </row>
    <row r="18" spans="2:8" x14ac:dyDescent="0.25">
      <c r="B18" t="s">
        <v>14</v>
      </c>
      <c r="C18" s="7">
        <v>4</v>
      </c>
      <c r="D18" s="2"/>
      <c r="G18" s="10"/>
      <c r="H18" s="2"/>
    </row>
    <row r="19" spans="2:8" ht="17.25" x14ac:dyDescent="0.25">
      <c r="B19" t="s">
        <v>15</v>
      </c>
      <c r="C19">
        <v>0.21460183660255172</v>
      </c>
      <c r="D19" s="2" t="s">
        <v>4</v>
      </c>
    </row>
    <row r="20" spans="2:8" x14ac:dyDescent="0.25">
      <c r="D20" s="2"/>
    </row>
    <row r="21" spans="2:8" ht="15.75" x14ac:dyDescent="0.25">
      <c r="C21" s="11" t="s">
        <v>16</v>
      </c>
      <c r="D21" s="2"/>
      <c r="H21" s="2"/>
    </row>
    <row r="22" spans="2:8" ht="17.25" x14ac:dyDescent="0.25">
      <c r="B22" t="s">
        <v>17</v>
      </c>
      <c r="C22" s="12">
        <f>C10+C14+C19</f>
        <v>17.909914336602551</v>
      </c>
      <c r="D22" s="2" t="s">
        <v>4</v>
      </c>
      <c r="G22" s="8"/>
      <c r="H22" s="2"/>
    </row>
    <row r="23" spans="2:8" x14ac:dyDescent="0.25">
      <c r="B23" t="s">
        <v>18</v>
      </c>
      <c r="C23" s="13">
        <v>96</v>
      </c>
      <c r="D23" s="2" t="s">
        <v>1</v>
      </c>
    </row>
    <row r="24" spans="2:8" ht="17.25" x14ac:dyDescent="0.25">
      <c r="B24" t="s">
        <v>19</v>
      </c>
      <c r="C24" s="14">
        <f>C22*C23</f>
        <v>1719.3517763138448</v>
      </c>
      <c r="D24" s="2" t="s">
        <v>20</v>
      </c>
    </row>
    <row r="25" spans="2:8" x14ac:dyDescent="0.25">
      <c r="C25" s="12"/>
      <c r="D25" s="2"/>
    </row>
    <row r="26" spans="2:8" ht="15.75" x14ac:dyDescent="0.25">
      <c r="C26" s="11" t="s">
        <v>21</v>
      </c>
      <c r="D26" s="2"/>
    </row>
    <row r="27" spans="2:8" x14ac:dyDescent="0.25">
      <c r="B27" t="s">
        <v>22</v>
      </c>
      <c r="C27" s="15">
        <v>0.75</v>
      </c>
      <c r="D27" s="2" t="s">
        <v>1</v>
      </c>
    </row>
    <row r="28" spans="2:8" x14ac:dyDescent="0.25">
      <c r="B28" t="s">
        <v>23</v>
      </c>
      <c r="C28" s="16">
        <f>C27/2</f>
        <v>0.375</v>
      </c>
      <c r="D28" s="2" t="s">
        <v>1</v>
      </c>
    </row>
    <row r="29" spans="2:8" ht="17.25" x14ac:dyDescent="0.25">
      <c r="B29" t="s">
        <v>24</v>
      </c>
      <c r="C29" s="17">
        <f>PI()*C28^2</f>
        <v>0.44178646691106466</v>
      </c>
      <c r="D29" s="2" t="s">
        <v>4</v>
      </c>
    </row>
    <row r="30" spans="2:8" x14ac:dyDescent="0.25">
      <c r="B30" t="s">
        <v>2</v>
      </c>
      <c r="C30" s="18">
        <f>'[1]I Beam Weight'!C7</f>
        <v>0</v>
      </c>
      <c r="D30" s="2" t="s">
        <v>1</v>
      </c>
    </row>
    <row r="31" spans="2:8" ht="17.25" x14ac:dyDescent="0.25">
      <c r="B31" t="s">
        <v>25</v>
      </c>
      <c r="C31" s="17">
        <f>C29*C30</f>
        <v>0</v>
      </c>
      <c r="D31" s="2" t="s">
        <v>20</v>
      </c>
    </row>
    <row r="32" spans="2:8" x14ac:dyDescent="0.25">
      <c r="B32" t="s">
        <v>26</v>
      </c>
      <c r="C32" s="1">
        <v>2</v>
      </c>
      <c r="D32" s="2"/>
    </row>
    <row r="33" spans="2:4" x14ac:dyDescent="0.25">
      <c r="B33" t="s">
        <v>27</v>
      </c>
      <c r="C33" s="13">
        <v>6</v>
      </c>
      <c r="D33" s="2"/>
    </row>
    <row r="34" spans="2:4" x14ac:dyDescent="0.25">
      <c r="B34" t="s">
        <v>28</v>
      </c>
      <c r="C34" s="1">
        <f>C32*C33</f>
        <v>12</v>
      </c>
      <c r="D34" s="2"/>
    </row>
    <row r="35" spans="2:4" ht="17.25" x14ac:dyDescent="0.25">
      <c r="B35" t="s">
        <v>29</v>
      </c>
      <c r="C35" s="19">
        <f>C34*C31</f>
        <v>0</v>
      </c>
      <c r="D35" s="2" t="s">
        <v>20</v>
      </c>
    </row>
    <row r="36" spans="2:4" x14ac:dyDescent="0.25">
      <c r="C36" s="1"/>
      <c r="D36" s="2"/>
    </row>
    <row r="37" spans="2:4" ht="15.75" x14ac:dyDescent="0.25">
      <c r="C37" s="11" t="s">
        <v>30</v>
      </c>
      <c r="D37" s="2"/>
    </row>
    <row r="38" spans="2:4" x14ac:dyDescent="0.25">
      <c r="B38" t="s">
        <v>31</v>
      </c>
      <c r="C38" s="15">
        <v>1.5</v>
      </c>
      <c r="D38" s="2" t="s">
        <v>1</v>
      </c>
    </row>
    <row r="39" spans="2:4" x14ac:dyDescent="0.25">
      <c r="B39" t="s">
        <v>32</v>
      </c>
      <c r="C39" s="18">
        <f>C38/2</f>
        <v>0.75</v>
      </c>
      <c r="D39" s="2" t="s">
        <v>1</v>
      </c>
    </row>
    <row r="40" spans="2:4" ht="17.25" x14ac:dyDescent="0.25">
      <c r="B40" t="s">
        <v>33</v>
      </c>
      <c r="C40" s="20">
        <f>PI()*C39^2</f>
        <v>1.7671458676442586</v>
      </c>
      <c r="D40" s="2" t="s">
        <v>4</v>
      </c>
    </row>
    <row r="41" spans="2:4" x14ac:dyDescent="0.25">
      <c r="B41" t="s">
        <v>9</v>
      </c>
      <c r="C41" s="21">
        <v>0.4375</v>
      </c>
      <c r="D41" s="2" t="s">
        <v>1</v>
      </c>
    </row>
    <row r="42" spans="2:4" ht="17.25" x14ac:dyDescent="0.25">
      <c r="B42" t="s">
        <v>34</v>
      </c>
      <c r="C42" s="17">
        <f>C40*C41</f>
        <v>0.77312631709436319</v>
      </c>
      <c r="D42" s="2" t="s">
        <v>20</v>
      </c>
    </row>
    <row r="43" spans="2:4" x14ac:dyDescent="0.25">
      <c r="B43" t="s">
        <v>28</v>
      </c>
      <c r="C43" s="21">
        <v>2</v>
      </c>
      <c r="D43" s="2"/>
    </row>
    <row r="44" spans="2:4" ht="17.25" x14ac:dyDescent="0.25">
      <c r="B44" t="s">
        <v>35</v>
      </c>
      <c r="C44" s="22">
        <f>C43*C42</f>
        <v>1.5462526341887264</v>
      </c>
      <c r="D44" s="2" t="s">
        <v>20</v>
      </c>
    </row>
    <row r="45" spans="2:4" x14ac:dyDescent="0.25">
      <c r="C45" s="17"/>
      <c r="D45" s="2"/>
    </row>
    <row r="46" spans="2:4" ht="15.75" x14ac:dyDescent="0.25">
      <c r="C46" s="11" t="s">
        <v>36</v>
      </c>
    </row>
    <row r="47" spans="2:4" ht="17.25" x14ac:dyDescent="0.25">
      <c r="B47" t="s">
        <v>37</v>
      </c>
      <c r="C47" s="23">
        <f>C44+C35</f>
        <v>1.5462526341887264</v>
      </c>
      <c r="D47" s="2" t="s">
        <v>20</v>
      </c>
    </row>
    <row r="48" spans="2:4" x14ac:dyDescent="0.25">
      <c r="C48" s="12"/>
      <c r="D48" s="2"/>
    </row>
    <row r="49" spans="2:4" ht="15.75" x14ac:dyDescent="0.25">
      <c r="C49" s="11" t="s">
        <v>38</v>
      </c>
      <c r="D49" s="2"/>
    </row>
    <row r="50" spans="2:4" ht="17.25" x14ac:dyDescent="0.25">
      <c r="B50" t="s">
        <v>39</v>
      </c>
      <c r="C50" s="23">
        <f>C24-C47</f>
        <v>1717.8055236796561</v>
      </c>
      <c r="D50" s="2" t="s">
        <v>20</v>
      </c>
    </row>
    <row r="51" spans="2:4" x14ac:dyDescent="0.25">
      <c r="C51" s="12"/>
      <c r="D51" s="2"/>
    </row>
    <row r="52" spans="2:4" ht="17.25" x14ac:dyDescent="0.25">
      <c r="B52" t="s">
        <v>40</v>
      </c>
      <c r="C52" s="1">
        <v>0.28399999999999997</v>
      </c>
      <c r="D52" s="24" t="s">
        <v>41</v>
      </c>
    </row>
    <row r="53" spans="2:4" x14ac:dyDescent="0.25">
      <c r="C53" s="1"/>
      <c r="D53" s="24"/>
    </row>
    <row r="54" spans="2:4" ht="15.75" x14ac:dyDescent="0.25">
      <c r="B54" s="11" t="s">
        <v>42</v>
      </c>
      <c r="D54" s="24"/>
    </row>
    <row r="55" spans="2:4" ht="15.75" x14ac:dyDescent="0.25">
      <c r="B55" t="s">
        <v>43</v>
      </c>
      <c r="C55" s="25">
        <f>C50*C52</f>
        <v>487.85676872502228</v>
      </c>
      <c r="D55" s="2" t="s">
        <v>44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Ivy Tech Community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Dakota H Johnson</dc:creator>
  <cp:lastModifiedBy>Dakota H Johnson</cp:lastModifiedBy>
  <cp:lastPrinted>2014-05-05T23:53:55Z</cp:lastPrinted>
  <dcterms:created xsi:type="dcterms:W3CDTF">2014-05-05T23:36:19Z</dcterms:created>
  <dcterms:modified xsi:type="dcterms:W3CDTF">2014-05-05T23:54:25Z</dcterms:modified>
</cp:coreProperties>
</file>