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7" i="1"/>
  <c r="J16" s="1"/>
  <c r="D13"/>
  <c r="D12"/>
  <c r="C7"/>
  <c r="C8" s="1"/>
  <c r="F5"/>
  <c r="E5"/>
  <c r="D5"/>
  <c r="C5"/>
  <c r="K7"/>
  <c r="K9" s="1"/>
  <c r="K12" s="1"/>
  <c r="J17" l="1"/>
  <c r="J15"/>
  <c r="K8"/>
  <c r="K11" s="1"/>
  <c r="K10"/>
  <c r="K13" s="1"/>
  <c r="E21" l="1"/>
  <c r="D21"/>
  <c r="C21"/>
  <c r="F17"/>
  <c r="F19"/>
  <c r="E4"/>
  <c r="D4"/>
  <c r="C4"/>
  <c r="F3"/>
  <c r="F2"/>
  <c r="C23" l="1"/>
  <c r="C25" s="1"/>
  <c r="C26" s="1"/>
  <c r="F4"/>
  <c r="C9" s="1"/>
</calcChain>
</file>

<file path=xl/sharedStrings.xml><?xml version="1.0" encoding="utf-8"?>
<sst xmlns="http://schemas.openxmlformats.org/spreadsheetml/2006/main" count="33" uniqueCount="26">
  <si>
    <t>A</t>
  </si>
  <si>
    <t>B</t>
  </si>
  <si>
    <t>X</t>
  </si>
  <si>
    <t>Y</t>
  </si>
  <si>
    <t>Z</t>
  </si>
  <si>
    <t>F</t>
  </si>
  <si>
    <t>Theta</t>
  </si>
  <si>
    <t>radians</t>
  </si>
  <si>
    <t>degrees</t>
  </si>
  <si>
    <t>Rbc</t>
  </si>
  <si>
    <t>Rba</t>
  </si>
  <si>
    <t>2-130</t>
  </si>
  <si>
    <t>2-119</t>
  </si>
  <si>
    <t>Ax</t>
  </si>
  <si>
    <t>Az</t>
  </si>
  <si>
    <t>Ay</t>
  </si>
  <si>
    <t>ra</t>
  </si>
  <si>
    <t>Uax</t>
  </si>
  <si>
    <t>Uay</t>
  </si>
  <si>
    <t>Uaz</t>
  </si>
  <si>
    <t>Fx</t>
  </si>
  <si>
    <t>Fy</t>
  </si>
  <si>
    <t>fz</t>
  </si>
  <si>
    <t>2-121</t>
  </si>
  <si>
    <t>N</t>
  </si>
  <si>
    <t>DEGREE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</si>
</sst>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topLeftCell="A3" zoomScale="115" zoomScaleNormal="115" workbookViewId="0">
      <selection activeCell="G18" sqref="G18"/>
    </sheetView>
  </sheetViews>
  <sheetFormatPr defaultRowHeight="14.4"/>
  <sheetData>
    <row r="1" spans="1:11">
      <c r="B1" s="1"/>
      <c r="C1" s="2" t="s">
        <v>2</v>
      </c>
      <c r="D1" s="2" t="s">
        <v>3</v>
      </c>
      <c r="E1" s="2" t="s">
        <v>4</v>
      </c>
      <c r="F1" s="3" t="s">
        <v>5</v>
      </c>
    </row>
    <row r="2" spans="1:11" ht="15" thickBot="1">
      <c r="B2" s="4" t="s">
        <v>0</v>
      </c>
      <c r="C2" s="5">
        <v>0</v>
      </c>
      <c r="D2" s="5">
        <v>3</v>
      </c>
      <c r="E2" s="5">
        <v>0</v>
      </c>
      <c r="F2" s="6">
        <f>SQRT(C2^2+D2^2+E2^2)</f>
        <v>3</v>
      </c>
    </row>
    <row r="3" spans="1:11">
      <c r="B3" s="4" t="s">
        <v>1</v>
      </c>
      <c r="C3" s="5">
        <v>2</v>
      </c>
      <c r="D3" s="5">
        <v>2</v>
      </c>
      <c r="E3" s="5">
        <v>-2</v>
      </c>
      <c r="F3" s="6">
        <f>SQRT(C3^2+D3^2+E3^2)</f>
        <v>3.4641016151377544</v>
      </c>
      <c r="J3" s="1" t="s">
        <v>5</v>
      </c>
      <c r="K3" s="3">
        <v>600</v>
      </c>
    </row>
    <row r="4" spans="1:11">
      <c r="A4" t="s">
        <v>12</v>
      </c>
      <c r="B4" s="4"/>
      <c r="C4" s="5">
        <f>C2*C3</f>
        <v>0</v>
      </c>
      <c r="D4" s="5">
        <f>D2*D3</f>
        <v>6</v>
      </c>
      <c r="E4" s="5">
        <f>E2*E3</f>
        <v>0</v>
      </c>
      <c r="F4" s="6">
        <f>F2*F3</f>
        <v>10.392304845413264</v>
      </c>
      <c r="J4" s="4" t="s">
        <v>13</v>
      </c>
      <c r="K4" s="6">
        <v>-2</v>
      </c>
    </row>
    <row r="5" spans="1:11">
      <c r="C5">
        <f>C3-C2</f>
        <v>2</v>
      </c>
      <c r="D5">
        <f>D3-D2</f>
        <v>-1</v>
      </c>
      <c r="E5">
        <f>E3-E2</f>
        <v>-2</v>
      </c>
      <c r="F5">
        <f>SQRT(C5^2+D5^2+E5^2)</f>
        <v>3</v>
      </c>
      <c r="J5" s="4" t="s">
        <v>15</v>
      </c>
      <c r="K5" s="6">
        <v>4</v>
      </c>
    </row>
    <row r="6" spans="1:11">
      <c r="J6" s="4" t="s">
        <v>14</v>
      </c>
      <c r="K6" s="6">
        <v>4</v>
      </c>
    </row>
    <row r="7" spans="1:11">
      <c r="B7" s="4"/>
      <c r="C7" s="5">
        <f>(C5+D5+E5)/F2*F5</f>
        <v>-1</v>
      </c>
      <c r="D7" s="5"/>
      <c r="E7" s="5"/>
      <c r="F7" s="6"/>
      <c r="I7" t="s">
        <v>23</v>
      </c>
      <c r="J7" s="4" t="s">
        <v>16</v>
      </c>
      <c r="K7" s="6">
        <f>SQRT(K4^2+K5^2+K6^2)</f>
        <v>6</v>
      </c>
    </row>
    <row r="8" spans="1:11">
      <c r="B8" s="4" t="s">
        <v>6</v>
      </c>
      <c r="C8" s="5">
        <f>ACOS(C7)</f>
        <v>3.1415926535897931</v>
      </c>
      <c r="D8" s="5" t="s">
        <v>7</v>
      </c>
      <c r="E8" s="5"/>
      <c r="F8" s="6"/>
      <c r="J8" s="4" t="s">
        <v>17</v>
      </c>
      <c r="K8" s="6">
        <f>K4/K7</f>
        <v>-0.33333333333333331</v>
      </c>
    </row>
    <row r="9" spans="1:11" ht="15" thickBot="1">
      <c r="B9" s="7"/>
      <c r="C9" s="8">
        <f>DEGREES(C8)</f>
        <v>180</v>
      </c>
      <c r="D9" s="8" t="s">
        <v>8</v>
      </c>
      <c r="E9" s="8"/>
      <c r="F9" s="9"/>
      <c r="J9" s="4" t="s">
        <v>18</v>
      </c>
      <c r="K9" s="6">
        <f>K5/K7</f>
        <v>0.66666666666666663</v>
      </c>
    </row>
    <row r="10" spans="1:11">
      <c r="J10" s="4" t="s">
        <v>19</v>
      </c>
      <c r="K10" s="6">
        <f>K6/K7</f>
        <v>0.66666666666666663</v>
      </c>
    </row>
    <row r="11" spans="1:11">
      <c r="J11" s="4" t="s">
        <v>20</v>
      </c>
      <c r="K11" s="6">
        <f>K3*K8</f>
        <v>-200</v>
      </c>
    </row>
    <row r="12" spans="1:11">
      <c r="D12">
        <f>ACOS(1/3)</f>
        <v>1.2309594173407747</v>
      </c>
      <c r="J12" s="4" t="s">
        <v>21</v>
      </c>
      <c r="K12" s="6">
        <f>K3*K9</f>
        <v>400</v>
      </c>
    </row>
    <row r="13" spans="1:11" ht="15" thickBot="1">
      <c r="D13" s="10">
        <f>DEGREES(D12)</f>
        <v>70.528779365509308</v>
      </c>
      <c r="E13" t="s">
        <v>25</v>
      </c>
      <c r="J13" s="7" t="s">
        <v>22</v>
      </c>
      <c r="K13" s="9">
        <f>K10*K3</f>
        <v>400</v>
      </c>
    </row>
    <row r="15" spans="1:11" ht="15" thickBot="1">
      <c r="J15">
        <f>K11*COS(L17)</f>
        <v>-100.00000000000003</v>
      </c>
    </row>
    <row r="16" spans="1:11">
      <c r="B16" s="1"/>
      <c r="C16" s="2" t="s">
        <v>2</v>
      </c>
      <c r="D16" s="2" t="s">
        <v>3</v>
      </c>
      <c r="E16" s="2" t="s">
        <v>4</v>
      </c>
      <c r="F16" s="3"/>
      <c r="J16">
        <f>K12*SIN(L17)</f>
        <v>346.41016151377545</v>
      </c>
    </row>
    <row r="17" spans="1:12">
      <c r="B17" s="4" t="s">
        <v>10</v>
      </c>
      <c r="C17" s="5">
        <v>-3</v>
      </c>
      <c r="D17" s="5">
        <v>-4</v>
      </c>
      <c r="E17" s="5">
        <v>0</v>
      </c>
      <c r="F17" s="6">
        <f t="shared" ref="F17" si="0">SQRT(C17^2+D17^2+E17^2)</f>
        <v>5</v>
      </c>
      <c r="J17" s="10">
        <f>J16+J15</f>
        <v>246.41016151377542</v>
      </c>
      <c r="K17" t="s">
        <v>24</v>
      </c>
      <c r="L17">
        <f>RADIANS(K18)</f>
        <v>1.0471975511965976</v>
      </c>
    </row>
    <row r="18" spans="1:12">
      <c r="B18" s="4"/>
      <c r="C18" s="5"/>
      <c r="D18" s="5"/>
      <c r="E18" s="5"/>
      <c r="F18" s="6"/>
      <c r="K18">
        <v>60</v>
      </c>
    </row>
    <row r="19" spans="1:12">
      <c r="B19" s="4" t="s">
        <v>9</v>
      </c>
      <c r="C19" s="5">
        <v>4</v>
      </c>
      <c r="D19" s="5">
        <v>2</v>
      </c>
      <c r="E19" s="5">
        <v>-4</v>
      </c>
      <c r="F19" s="6">
        <f t="shared" ref="F19" si="1">SQRT(C19^2+D19^2+E19^2)</f>
        <v>6</v>
      </c>
    </row>
    <row r="20" spans="1:12">
      <c r="B20" s="4"/>
      <c r="C20" s="5"/>
      <c r="D20" s="5"/>
      <c r="E20" s="5"/>
      <c r="F20" s="6"/>
    </row>
    <row r="21" spans="1:12">
      <c r="B21" s="4"/>
      <c r="C21" s="5">
        <f>C17*C19</f>
        <v>-12</v>
      </c>
      <c r="D21" s="5">
        <f>D17*D19</f>
        <v>-8</v>
      </c>
      <c r="E21" s="5">
        <f>E17*E19</f>
        <v>0</v>
      </c>
      <c r="F21" s="6"/>
    </row>
    <row r="22" spans="1:12">
      <c r="B22" s="4"/>
      <c r="C22" s="5"/>
      <c r="D22" s="5"/>
      <c r="E22" s="5"/>
      <c r="F22" s="6"/>
    </row>
    <row r="23" spans="1:12">
      <c r="B23" s="4"/>
      <c r="C23" s="5">
        <f>(C21+D21+E21)/(F17*F19)</f>
        <v>-0.66666666666666663</v>
      </c>
      <c r="D23" s="5"/>
      <c r="E23" s="5"/>
      <c r="F23" s="6"/>
    </row>
    <row r="24" spans="1:12">
      <c r="A24" t="s">
        <v>11</v>
      </c>
      <c r="B24" s="4"/>
      <c r="C24" s="5"/>
      <c r="D24" s="5"/>
      <c r="E24" s="5"/>
      <c r="F24" s="6"/>
    </row>
    <row r="25" spans="1:12">
      <c r="B25" s="4" t="s">
        <v>6</v>
      </c>
      <c r="C25" s="5">
        <f>ACOS(C23)</f>
        <v>2.3005239830218631</v>
      </c>
      <c r="D25" s="5" t="s">
        <v>7</v>
      </c>
      <c r="E25" s="5"/>
      <c r="F25" s="6"/>
    </row>
    <row r="26" spans="1:12" ht="15" thickBot="1">
      <c r="B26" s="7"/>
      <c r="C26" s="8">
        <f>DEGREES(C25)</f>
        <v>131.81031489577862</v>
      </c>
      <c r="D26" s="8" t="s">
        <v>8</v>
      </c>
      <c r="E26" s="8"/>
      <c r="F26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2" sqref="B32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Johnson</dc:creator>
  <cp:lastModifiedBy>Dakota Johnson</cp:lastModifiedBy>
  <dcterms:created xsi:type="dcterms:W3CDTF">2014-09-30T15:24:11Z</dcterms:created>
  <dcterms:modified xsi:type="dcterms:W3CDTF">2014-09-30T21:36:33Z</dcterms:modified>
</cp:coreProperties>
</file>