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20" windowWidth="13380" windowHeight="82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3" i="1"/>
  <c r="B28"/>
  <c r="C26"/>
  <c r="B26"/>
  <c r="A26"/>
  <c r="G23"/>
  <c r="E18"/>
  <c r="E19"/>
  <c r="E17"/>
  <c r="B5"/>
  <c r="F4" s="1"/>
  <c r="B4"/>
  <c r="G4" s="1"/>
  <c r="C19" l="1"/>
  <c r="H16" s="1"/>
  <c r="B19"/>
  <c r="G16" s="1"/>
  <c r="J16" s="1"/>
  <c r="I4"/>
  <c r="J5"/>
  <c r="J4" s="1"/>
  <c r="H4"/>
  <c r="I16" l="1"/>
</calcChain>
</file>

<file path=xl/sharedStrings.xml><?xml version="1.0" encoding="utf-8"?>
<sst xmlns="http://schemas.openxmlformats.org/spreadsheetml/2006/main" count="60" uniqueCount="22">
  <si>
    <t>N</t>
  </si>
  <si>
    <t>y</t>
  </si>
  <si>
    <t>x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</si>
  <si>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Fx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</si>
  <si>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fy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</si>
  <si>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M</t>
    </r>
  </si>
  <si>
    <t>m</t>
  </si>
  <si>
    <t>N*m</t>
  </si>
  <si>
    <t>FR</t>
  </si>
  <si>
    <t>q</t>
  </si>
  <si>
    <t>degrees</t>
  </si>
  <si>
    <t>F4-26</t>
  </si>
  <si>
    <t>F1</t>
  </si>
  <si>
    <t>i</t>
  </si>
  <si>
    <t>j</t>
  </si>
  <si>
    <t>k</t>
  </si>
  <si>
    <t>F2</t>
  </si>
  <si>
    <t>radians</t>
  </si>
  <si>
    <t>lb</t>
  </si>
  <si>
    <t>ft</t>
  </si>
  <si>
    <t>lb*ft</t>
  </si>
  <si>
    <t>d</t>
  </si>
</sst>
</file>

<file path=xl/styles.xml><?xml version="1.0" encoding="utf-8"?>
<styleSheet xmlns="http://schemas.openxmlformats.org/spreadsheetml/2006/main">
  <numFmts count="1">
    <numFmt numFmtId="165" formatCode="0.0"/>
  </numFmts>
  <fonts count="2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1" fillId="2" borderId="3" xfId="0" applyFont="1" applyFill="1" applyBorder="1"/>
    <xf numFmtId="0" fontId="0" fillId="0" borderId="4" xfId="0" applyBorder="1"/>
    <xf numFmtId="0" fontId="0" fillId="0" borderId="0" xfId="0" applyBorder="1"/>
    <xf numFmtId="0" fontId="0" fillId="2" borderId="0" xfId="0" applyFill="1" applyBorder="1"/>
    <xf numFmtId="0" fontId="0" fillId="2" borderId="5" xfId="0" applyFill="1" applyBorder="1"/>
    <xf numFmtId="1" fontId="0" fillId="2" borderId="0" xfId="0" applyNumberFormat="1" applyFill="1" applyBorder="1"/>
    <xf numFmtId="0" fontId="0" fillId="0" borderId="5" xfId="0" applyBorder="1"/>
    <xf numFmtId="2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3" xfId="0" applyFont="1" applyFill="1" applyBorder="1"/>
    <xf numFmtId="0" fontId="0" fillId="2" borderId="3" xfId="0" applyFill="1" applyBorder="1"/>
    <xf numFmtId="165" fontId="0" fillId="2" borderId="0" xfId="0" applyNumberFormat="1" applyFill="1" applyBorder="1"/>
    <xf numFmtId="2" fontId="0" fillId="2" borderId="5" xfId="0" applyNumberFormat="1" applyFill="1" applyBorder="1"/>
    <xf numFmtId="165" fontId="0" fillId="0" borderId="7" xfId="0" applyNumberFormat="1" applyBorder="1"/>
    <xf numFmtId="0" fontId="0" fillId="0" borderId="6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J28" sqref="J28"/>
    </sheetView>
  </sheetViews>
  <sheetFormatPr defaultRowHeight="14.4"/>
  <cols>
    <col min="9" max="9" width="9.21875" bestFit="1" customWidth="1"/>
  </cols>
  <sheetData>
    <row r="1" spans="1:10" ht="15" thickBot="1">
      <c r="A1" t="s">
        <v>11</v>
      </c>
    </row>
    <row r="2" spans="1:10">
      <c r="A2" s="1" t="s">
        <v>1</v>
      </c>
      <c r="B2" s="2">
        <v>40</v>
      </c>
      <c r="C2" s="2" t="s">
        <v>0</v>
      </c>
      <c r="D2" s="2"/>
      <c r="E2" s="2"/>
      <c r="F2" s="2" t="s">
        <v>3</v>
      </c>
      <c r="G2" s="2" t="s">
        <v>4</v>
      </c>
      <c r="H2" s="3" t="s">
        <v>5</v>
      </c>
      <c r="I2" s="3" t="s">
        <v>8</v>
      </c>
      <c r="J2" s="4" t="s">
        <v>9</v>
      </c>
    </row>
    <row r="3" spans="1:10">
      <c r="A3" s="5" t="s">
        <v>1</v>
      </c>
      <c r="B3" s="6">
        <v>30</v>
      </c>
      <c r="C3" s="6" t="s">
        <v>0</v>
      </c>
      <c r="D3" s="6"/>
      <c r="E3" s="6"/>
      <c r="F3" s="6" t="s">
        <v>0</v>
      </c>
      <c r="G3" s="6" t="s">
        <v>0</v>
      </c>
      <c r="H3" s="7" t="s">
        <v>7</v>
      </c>
      <c r="I3" s="7" t="s">
        <v>0</v>
      </c>
      <c r="J3" s="8" t="s">
        <v>10</v>
      </c>
    </row>
    <row r="4" spans="1:10">
      <c r="A4" s="5" t="s">
        <v>1</v>
      </c>
      <c r="B4" s="6">
        <f>B7*B6</f>
        <v>30</v>
      </c>
      <c r="C4" s="6" t="s">
        <v>0</v>
      </c>
      <c r="D4" s="6"/>
      <c r="E4" s="6"/>
      <c r="F4" s="6">
        <f>B5</f>
        <v>40</v>
      </c>
      <c r="G4" s="6">
        <f>B2+B3+B4</f>
        <v>100</v>
      </c>
      <c r="H4" s="7">
        <f>(B4*B9)+(B3*B10)+B11</f>
        <v>470</v>
      </c>
      <c r="I4" s="9">
        <f>SQRT(F4^2+G4^2)</f>
        <v>107.70329614269008</v>
      </c>
      <c r="J4" s="8">
        <f>DEGREES(J5)</f>
        <v>68.198590513648185</v>
      </c>
    </row>
    <row r="5" spans="1:10">
      <c r="A5" s="5" t="s">
        <v>2</v>
      </c>
      <c r="B5" s="6">
        <f>B8*B6</f>
        <v>40</v>
      </c>
      <c r="C5" s="6" t="s">
        <v>0</v>
      </c>
      <c r="D5" s="6"/>
      <c r="E5" s="6"/>
      <c r="F5" s="6"/>
      <c r="G5" s="6"/>
      <c r="H5" s="6"/>
      <c r="I5" s="6"/>
      <c r="J5" s="10">
        <f>ATAN(G4/F4)</f>
        <v>1.1902899496825317</v>
      </c>
    </row>
    <row r="6" spans="1:10">
      <c r="A6" s="5"/>
      <c r="B6" s="6">
        <v>50</v>
      </c>
      <c r="C6" s="6" t="s">
        <v>0</v>
      </c>
      <c r="D6" s="6"/>
      <c r="E6" s="6"/>
      <c r="F6" s="6"/>
      <c r="G6" s="6"/>
      <c r="H6" s="6"/>
      <c r="I6" s="6"/>
      <c r="J6" s="10"/>
    </row>
    <row r="7" spans="1:10">
      <c r="A7" s="5"/>
      <c r="B7" s="11">
        <v>0.6</v>
      </c>
      <c r="C7" s="6"/>
      <c r="D7" s="6"/>
      <c r="E7" s="6"/>
      <c r="F7" s="6"/>
      <c r="G7" s="6"/>
      <c r="H7" s="6"/>
      <c r="I7" s="6"/>
      <c r="J7" s="10"/>
    </row>
    <row r="8" spans="1:10">
      <c r="A8" s="5"/>
      <c r="B8" s="11">
        <v>0.8</v>
      </c>
      <c r="C8" s="6"/>
      <c r="D8" s="6"/>
      <c r="E8" s="6"/>
      <c r="F8" s="6"/>
      <c r="G8" s="6"/>
      <c r="H8" s="6"/>
      <c r="I8" s="6"/>
      <c r="J8" s="10"/>
    </row>
    <row r="9" spans="1:10">
      <c r="A9" s="5"/>
      <c r="B9" s="6">
        <v>3</v>
      </c>
      <c r="C9" s="6" t="s">
        <v>6</v>
      </c>
      <c r="D9" s="6"/>
      <c r="E9" s="6"/>
      <c r="F9" s="6"/>
      <c r="G9" s="6"/>
      <c r="H9" s="6"/>
      <c r="I9" s="6"/>
      <c r="J9" s="10"/>
    </row>
    <row r="10" spans="1:10">
      <c r="A10" s="5"/>
      <c r="B10" s="6">
        <v>6</v>
      </c>
      <c r="C10" s="6" t="s">
        <v>6</v>
      </c>
      <c r="D10" s="6"/>
      <c r="E10" s="6"/>
      <c r="F10" s="6"/>
      <c r="G10" s="6"/>
      <c r="H10" s="6"/>
      <c r="I10" s="6"/>
      <c r="J10" s="10"/>
    </row>
    <row r="11" spans="1:10" ht="15" thickBot="1">
      <c r="A11" s="12"/>
      <c r="B11" s="13">
        <v>200</v>
      </c>
      <c r="C11" s="13" t="s">
        <v>7</v>
      </c>
      <c r="D11" s="13"/>
      <c r="E11" s="13"/>
      <c r="F11" s="13"/>
      <c r="G11" s="13"/>
      <c r="H11" s="13"/>
      <c r="I11" s="13"/>
      <c r="J11" s="14"/>
    </row>
    <row r="12" spans="1:10" ht="15" thickBot="1">
      <c r="A12">
        <v>4.1109999999999998</v>
      </c>
    </row>
    <row r="13" spans="1:10">
      <c r="A13" s="1"/>
      <c r="B13" s="2"/>
      <c r="C13" s="2"/>
      <c r="D13" s="2">
        <v>-40</v>
      </c>
      <c r="E13" s="2" t="s">
        <v>0</v>
      </c>
      <c r="F13" s="2"/>
      <c r="G13" s="3" t="s">
        <v>8</v>
      </c>
      <c r="H13" s="3"/>
      <c r="I13" s="3" t="s">
        <v>5</v>
      </c>
      <c r="J13" s="16"/>
    </row>
    <row r="14" spans="1:10" ht="15" thickBot="1">
      <c r="A14" s="5" t="s">
        <v>12</v>
      </c>
      <c r="B14" s="6"/>
      <c r="C14" s="6"/>
      <c r="D14" s="6"/>
      <c r="E14" s="6"/>
      <c r="F14" s="6"/>
      <c r="G14" s="7" t="s">
        <v>0</v>
      </c>
      <c r="H14" s="7"/>
      <c r="I14" s="7" t="s">
        <v>7</v>
      </c>
      <c r="J14" s="8"/>
    </row>
    <row r="15" spans="1:10">
      <c r="A15" s="5" t="s">
        <v>13</v>
      </c>
      <c r="B15" s="6" t="s">
        <v>14</v>
      </c>
      <c r="C15" s="6" t="s">
        <v>15</v>
      </c>
      <c r="D15" s="6"/>
      <c r="E15" s="15" t="s">
        <v>9</v>
      </c>
      <c r="F15" s="6"/>
      <c r="G15" s="7" t="s">
        <v>14</v>
      </c>
      <c r="H15" s="7" t="s">
        <v>15</v>
      </c>
      <c r="I15" s="7" t="s">
        <v>14</v>
      </c>
      <c r="J15" s="8" t="s">
        <v>15</v>
      </c>
    </row>
    <row r="16" spans="1:10">
      <c r="A16" s="5">
        <v>0</v>
      </c>
      <c r="B16" s="6">
        <v>0</v>
      </c>
      <c r="C16" s="6">
        <v>-40</v>
      </c>
      <c r="D16" s="6"/>
      <c r="E16" s="6">
        <v>45</v>
      </c>
      <c r="F16" s="6" t="s">
        <v>10</v>
      </c>
      <c r="G16" s="17">
        <f>B19</f>
        <v>-28.284271247461898</v>
      </c>
      <c r="H16" s="17">
        <f>C16+C19</f>
        <v>-68.284271247461902</v>
      </c>
      <c r="I16" s="17">
        <f>H16*E19</f>
        <v>-20.485281374238571</v>
      </c>
      <c r="J16" s="18">
        <f>-G16*E19</f>
        <v>8.4852813742385695</v>
      </c>
    </row>
    <row r="17" spans="1:10">
      <c r="A17" s="5" t="s">
        <v>16</v>
      </c>
      <c r="B17" s="6"/>
      <c r="C17" s="6"/>
      <c r="D17" s="6"/>
      <c r="E17" s="6">
        <f>RADIANS(E16)</f>
        <v>0.78539816339744828</v>
      </c>
      <c r="F17" s="6" t="s">
        <v>17</v>
      </c>
      <c r="G17" s="6"/>
      <c r="H17" s="6"/>
      <c r="I17" s="6"/>
      <c r="J17" s="10"/>
    </row>
    <row r="18" spans="1:10">
      <c r="A18" s="5" t="s">
        <v>13</v>
      </c>
      <c r="B18" s="6" t="s">
        <v>14</v>
      </c>
      <c r="C18" s="6" t="s">
        <v>15</v>
      </c>
      <c r="D18" s="6"/>
      <c r="E18" s="6">
        <f>80/1000</f>
        <v>0.08</v>
      </c>
      <c r="F18" s="6" t="s">
        <v>6</v>
      </c>
      <c r="G18" s="6"/>
      <c r="H18" s="6"/>
      <c r="I18" s="6"/>
      <c r="J18" s="10"/>
    </row>
    <row r="19" spans="1:10" ht="15" thickBot="1">
      <c r="A19" s="12">
        <v>0</v>
      </c>
      <c r="B19" s="19">
        <f>D13*SIN(E17)</f>
        <v>-28.284271247461898</v>
      </c>
      <c r="C19" s="19">
        <f>D13*COS(E17)</f>
        <v>-28.284271247461902</v>
      </c>
      <c r="D19" s="13"/>
      <c r="E19" s="13">
        <f>300/1000</f>
        <v>0.3</v>
      </c>
      <c r="F19" s="13" t="s">
        <v>6</v>
      </c>
      <c r="G19" s="13"/>
      <c r="H19" s="13"/>
      <c r="I19" s="13"/>
      <c r="J19" s="14"/>
    </row>
    <row r="20" spans="1:10" ht="15" thickBot="1">
      <c r="A20">
        <v>4.1139999999999999</v>
      </c>
    </row>
    <row r="21" spans="1:10">
      <c r="A21" s="1" t="s">
        <v>18</v>
      </c>
      <c r="B21" s="2" t="s">
        <v>18</v>
      </c>
      <c r="C21" s="2" t="s">
        <v>18</v>
      </c>
      <c r="D21" s="2"/>
      <c r="E21" s="2"/>
      <c r="F21" s="2"/>
      <c r="G21" s="3" t="s">
        <v>8</v>
      </c>
      <c r="H21" s="16" t="s">
        <v>21</v>
      </c>
    </row>
    <row r="22" spans="1:10">
      <c r="A22" s="5">
        <v>3500</v>
      </c>
      <c r="B22" s="6">
        <v>5500</v>
      </c>
      <c r="C22" s="6">
        <v>1750</v>
      </c>
      <c r="D22" s="6"/>
      <c r="E22" s="6"/>
      <c r="F22" s="6"/>
      <c r="G22" s="7" t="s">
        <v>18</v>
      </c>
      <c r="H22" s="8" t="s">
        <v>19</v>
      </c>
    </row>
    <row r="23" spans="1:10">
      <c r="A23" s="5" t="s">
        <v>19</v>
      </c>
      <c r="B23" s="6" t="s">
        <v>19</v>
      </c>
      <c r="C23" s="6" t="s">
        <v>19</v>
      </c>
      <c r="D23" s="6" t="s">
        <v>19</v>
      </c>
      <c r="E23" s="6"/>
      <c r="F23" s="6"/>
      <c r="G23" s="7">
        <f>A22+B22+C22</f>
        <v>10750</v>
      </c>
      <c r="H23" s="18">
        <f>B28/G23</f>
        <v>9.2558139534883725</v>
      </c>
    </row>
    <row r="24" spans="1:10">
      <c r="A24" s="5">
        <v>3</v>
      </c>
      <c r="B24" s="6">
        <v>14</v>
      </c>
      <c r="C24" s="6">
        <v>6</v>
      </c>
      <c r="D24" s="6">
        <v>-2</v>
      </c>
      <c r="E24" s="6"/>
      <c r="F24" s="6"/>
      <c r="G24" s="6"/>
      <c r="H24" s="10"/>
    </row>
    <row r="25" spans="1:10">
      <c r="A25" s="5" t="s">
        <v>20</v>
      </c>
      <c r="B25" s="6" t="s">
        <v>20</v>
      </c>
      <c r="C25" s="6" t="s">
        <v>20</v>
      </c>
      <c r="D25" s="6"/>
      <c r="E25" s="6"/>
      <c r="F25" s="6"/>
      <c r="G25" s="6"/>
      <c r="H25" s="10"/>
    </row>
    <row r="26" spans="1:10">
      <c r="A26" s="5">
        <f>A22*(B24+C24)</f>
        <v>70000</v>
      </c>
      <c r="B26" s="6">
        <f>B22*(C24)</f>
        <v>33000</v>
      </c>
      <c r="C26" s="6">
        <f>C22*D24</f>
        <v>-3500</v>
      </c>
      <c r="D26" s="6"/>
      <c r="E26" s="6"/>
      <c r="F26" s="6"/>
      <c r="G26" s="6"/>
      <c r="H26" s="10"/>
    </row>
    <row r="27" spans="1:10">
      <c r="A27" s="5"/>
      <c r="B27" s="6"/>
      <c r="C27" s="6"/>
      <c r="D27" s="6"/>
      <c r="E27" s="6"/>
      <c r="F27" s="6"/>
      <c r="G27" s="6"/>
      <c r="H27" s="10"/>
    </row>
    <row r="28" spans="1:10" ht="15" thickBot="1">
      <c r="A28" s="20" t="s">
        <v>5</v>
      </c>
      <c r="B28" s="13">
        <f>A26+B26+C26</f>
        <v>99500</v>
      </c>
      <c r="C28" s="13"/>
      <c r="D28" s="13"/>
      <c r="E28" s="13"/>
      <c r="F28" s="13"/>
      <c r="G28" s="13"/>
      <c r="H28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Johnson</dc:creator>
  <cp:lastModifiedBy>Dakota Johnson</cp:lastModifiedBy>
  <dcterms:created xsi:type="dcterms:W3CDTF">2014-11-18T15:56:08Z</dcterms:created>
  <dcterms:modified xsi:type="dcterms:W3CDTF">2014-11-18T17:10:48Z</dcterms:modified>
</cp:coreProperties>
</file>