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ETC 223\XL Sheet\"/>
    </mc:Choice>
  </mc:AlternateContent>
  <bookViews>
    <workbookView xWindow="0" yWindow="0" windowWidth="28770" windowHeight="12015"/>
  </bookViews>
  <sheets>
    <sheet name="Sheet1" sheetId="1" r:id="rId1"/>
  </sheets>
  <definedNames>
    <definedName name="Dyno_Test_1__1V" localSheetId="0">Sheet1!$A$4:$B$152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4" i="1"/>
  <c r="C52" i="1" l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D52" i="1"/>
  <c r="E52" i="1" s="1"/>
  <c r="F52" i="1" s="1"/>
  <c r="H52" i="1" s="1"/>
  <c r="D53" i="1"/>
  <c r="E53" i="1" s="1"/>
  <c r="F53" i="1" s="1"/>
  <c r="H53" i="1" s="1"/>
  <c r="D54" i="1"/>
  <c r="E54" i="1" s="1"/>
  <c r="F54" i="1" s="1"/>
  <c r="H54" i="1" s="1"/>
  <c r="D55" i="1"/>
  <c r="E55" i="1" s="1"/>
  <c r="F55" i="1" s="1"/>
  <c r="H55" i="1" s="1"/>
  <c r="D56" i="1"/>
  <c r="E56" i="1" s="1"/>
  <c r="F56" i="1" s="1"/>
  <c r="H56" i="1" s="1"/>
  <c r="D57" i="1"/>
  <c r="E57" i="1" s="1"/>
  <c r="F57" i="1" s="1"/>
  <c r="H57" i="1" s="1"/>
  <c r="D58" i="1"/>
  <c r="E58" i="1" s="1"/>
  <c r="F58" i="1" s="1"/>
  <c r="H58" i="1" s="1"/>
  <c r="D59" i="1"/>
  <c r="E59" i="1" s="1"/>
  <c r="F59" i="1" s="1"/>
  <c r="H59" i="1" s="1"/>
  <c r="D60" i="1"/>
  <c r="E60" i="1" s="1"/>
  <c r="F60" i="1" s="1"/>
  <c r="H60" i="1" s="1"/>
  <c r="D61" i="1"/>
  <c r="E61" i="1" s="1"/>
  <c r="F61" i="1" s="1"/>
  <c r="H61" i="1" s="1"/>
  <c r="D62" i="1"/>
  <c r="E62" i="1" s="1"/>
  <c r="F62" i="1" s="1"/>
  <c r="H62" i="1" s="1"/>
  <c r="D63" i="1"/>
  <c r="E63" i="1" s="1"/>
  <c r="F63" i="1" s="1"/>
  <c r="H63" i="1" s="1"/>
  <c r="D64" i="1"/>
  <c r="E64" i="1" s="1"/>
  <c r="F64" i="1" s="1"/>
  <c r="H64" i="1" s="1"/>
  <c r="D65" i="1"/>
  <c r="E65" i="1" s="1"/>
  <c r="F65" i="1" s="1"/>
  <c r="H65" i="1" s="1"/>
  <c r="D66" i="1"/>
  <c r="E66" i="1" s="1"/>
  <c r="F66" i="1" s="1"/>
  <c r="H66" i="1" s="1"/>
  <c r="D67" i="1"/>
  <c r="E67" i="1" s="1"/>
  <c r="F67" i="1" s="1"/>
  <c r="H67" i="1" s="1"/>
  <c r="D68" i="1"/>
  <c r="E68" i="1" s="1"/>
  <c r="F68" i="1" s="1"/>
  <c r="H68" i="1" s="1"/>
  <c r="D69" i="1"/>
  <c r="E69" i="1" s="1"/>
  <c r="F69" i="1" s="1"/>
  <c r="H69" i="1" s="1"/>
  <c r="D70" i="1"/>
  <c r="E70" i="1" s="1"/>
  <c r="F70" i="1" s="1"/>
  <c r="H70" i="1" s="1"/>
  <c r="D71" i="1"/>
  <c r="E71" i="1" s="1"/>
  <c r="F71" i="1" s="1"/>
  <c r="H71" i="1" s="1"/>
  <c r="D72" i="1"/>
  <c r="E72" i="1" s="1"/>
  <c r="F72" i="1" s="1"/>
  <c r="H72" i="1" s="1"/>
  <c r="D73" i="1"/>
  <c r="E73" i="1" s="1"/>
  <c r="F73" i="1" s="1"/>
  <c r="H73" i="1" s="1"/>
  <c r="D74" i="1"/>
  <c r="E74" i="1" s="1"/>
  <c r="F74" i="1" s="1"/>
  <c r="H74" i="1" s="1"/>
  <c r="D75" i="1"/>
  <c r="E75" i="1" s="1"/>
  <c r="F75" i="1" s="1"/>
  <c r="H75" i="1" s="1"/>
  <c r="D76" i="1"/>
  <c r="E76" i="1" s="1"/>
  <c r="F76" i="1" s="1"/>
  <c r="H76" i="1" s="1"/>
  <c r="D77" i="1"/>
  <c r="E77" i="1" s="1"/>
  <c r="F77" i="1" s="1"/>
  <c r="H77" i="1" s="1"/>
  <c r="D78" i="1"/>
  <c r="E78" i="1" s="1"/>
  <c r="F78" i="1" s="1"/>
  <c r="H78" i="1" s="1"/>
  <c r="D79" i="1"/>
  <c r="E79" i="1" s="1"/>
  <c r="F79" i="1" s="1"/>
  <c r="H79" i="1" s="1"/>
  <c r="D80" i="1"/>
  <c r="E80" i="1" s="1"/>
  <c r="F80" i="1" s="1"/>
  <c r="H80" i="1" s="1"/>
  <c r="D81" i="1"/>
  <c r="E81" i="1" s="1"/>
  <c r="F81" i="1" s="1"/>
  <c r="H81" i="1" s="1"/>
  <c r="D82" i="1"/>
  <c r="E82" i="1" s="1"/>
  <c r="F82" i="1" s="1"/>
  <c r="H82" i="1" s="1"/>
  <c r="D83" i="1"/>
  <c r="E83" i="1" s="1"/>
  <c r="F83" i="1" s="1"/>
  <c r="H83" i="1" s="1"/>
  <c r="D84" i="1"/>
  <c r="E84" i="1" s="1"/>
  <c r="F84" i="1" s="1"/>
  <c r="H84" i="1" s="1"/>
  <c r="D85" i="1"/>
  <c r="E85" i="1" s="1"/>
  <c r="F85" i="1" s="1"/>
  <c r="H85" i="1" s="1"/>
  <c r="D86" i="1"/>
  <c r="E86" i="1" s="1"/>
  <c r="F86" i="1" s="1"/>
  <c r="H86" i="1" s="1"/>
  <c r="D87" i="1"/>
  <c r="E87" i="1" s="1"/>
  <c r="F87" i="1" s="1"/>
  <c r="H87" i="1" s="1"/>
  <c r="D88" i="1"/>
  <c r="E88" i="1" s="1"/>
  <c r="F88" i="1" s="1"/>
  <c r="H88" i="1" s="1"/>
  <c r="D89" i="1"/>
  <c r="E89" i="1" s="1"/>
  <c r="F89" i="1" s="1"/>
  <c r="H89" i="1" s="1"/>
  <c r="D90" i="1"/>
  <c r="E90" i="1" s="1"/>
  <c r="F90" i="1" s="1"/>
  <c r="H90" i="1" s="1"/>
  <c r="D91" i="1"/>
  <c r="E91" i="1" s="1"/>
  <c r="F91" i="1" s="1"/>
  <c r="H91" i="1" s="1"/>
  <c r="D92" i="1"/>
  <c r="E92" i="1" s="1"/>
  <c r="F92" i="1" s="1"/>
  <c r="H92" i="1" s="1"/>
  <c r="D93" i="1"/>
  <c r="E93" i="1" s="1"/>
  <c r="F93" i="1" s="1"/>
  <c r="H93" i="1" s="1"/>
  <c r="D94" i="1"/>
  <c r="E94" i="1" s="1"/>
  <c r="F94" i="1" s="1"/>
  <c r="H94" i="1" s="1"/>
  <c r="D95" i="1"/>
  <c r="E95" i="1" s="1"/>
  <c r="F95" i="1" s="1"/>
  <c r="H95" i="1" s="1"/>
  <c r="D96" i="1"/>
  <c r="E96" i="1" s="1"/>
  <c r="F96" i="1" s="1"/>
  <c r="H96" i="1" s="1"/>
  <c r="D97" i="1"/>
  <c r="E97" i="1" s="1"/>
  <c r="F97" i="1" s="1"/>
  <c r="H97" i="1" s="1"/>
  <c r="D98" i="1"/>
  <c r="E98" i="1" s="1"/>
  <c r="F98" i="1" s="1"/>
  <c r="H98" i="1" s="1"/>
  <c r="D99" i="1"/>
  <c r="E99" i="1" s="1"/>
  <c r="F99" i="1" s="1"/>
  <c r="H99" i="1" s="1"/>
  <c r="D100" i="1"/>
  <c r="E100" i="1" s="1"/>
  <c r="F100" i="1" s="1"/>
  <c r="H100" i="1" s="1"/>
  <c r="D101" i="1"/>
  <c r="E101" i="1" s="1"/>
  <c r="F101" i="1" s="1"/>
  <c r="H101" i="1" s="1"/>
  <c r="D102" i="1"/>
  <c r="E102" i="1" s="1"/>
  <c r="F102" i="1" s="1"/>
  <c r="H102" i="1" s="1"/>
  <c r="D103" i="1"/>
  <c r="E103" i="1" s="1"/>
  <c r="F103" i="1" s="1"/>
  <c r="H103" i="1" s="1"/>
  <c r="D5" i="1"/>
  <c r="E5" i="1" s="1"/>
  <c r="F5" i="1" s="1"/>
  <c r="H5" i="1" s="1"/>
  <c r="D6" i="1"/>
  <c r="E6" i="1" s="1"/>
  <c r="F6" i="1" s="1"/>
  <c r="H6" i="1" s="1"/>
  <c r="D7" i="1"/>
  <c r="E7" i="1" s="1"/>
  <c r="F7" i="1" s="1"/>
  <c r="H7" i="1" s="1"/>
  <c r="D8" i="1"/>
  <c r="E8" i="1" s="1"/>
  <c r="F8" i="1" s="1"/>
  <c r="H8" i="1" s="1"/>
  <c r="D9" i="1"/>
  <c r="E9" i="1" s="1"/>
  <c r="F9" i="1" s="1"/>
  <c r="H9" i="1" s="1"/>
  <c r="D10" i="1"/>
  <c r="E10" i="1" s="1"/>
  <c r="F10" i="1" s="1"/>
  <c r="H10" i="1" s="1"/>
  <c r="D11" i="1"/>
  <c r="E11" i="1" s="1"/>
  <c r="F11" i="1" s="1"/>
  <c r="H11" i="1" s="1"/>
  <c r="D12" i="1"/>
  <c r="E12" i="1" s="1"/>
  <c r="F12" i="1" s="1"/>
  <c r="H12" i="1" s="1"/>
  <c r="D13" i="1"/>
  <c r="E13" i="1" s="1"/>
  <c r="F13" i="1" s="1"/>
  <c r="H13" i="1" s="1"/>
  <c r="D14" i="1"/>
  <c r="E14" i="1" s="1"/>
  <c r="F14" i="1" s="1"/>
  <c r="H14" i="1" s="1"/>
  <c r="D15" i="1"/>
  <c r="E15" i="1" s="1"/>
  <c r="F15" i="1" s="1"/>
  <c r="H15" i="1" s="1"/>
  <c r="D16" i="1"/>
  <c r="E16" i="1" s="1"/>
  <c r="F16" i="1" s="1"/>
  <c r="H16" i="1" s="1"/>
  <c r="D17" i="1"/>
  <c r="E17" i="1" s="1"/>
  <c r="F17" i="1" s="1"/>
  <c r="H17" i="1" s="1"/>
  <c r="D18" i="1"/>
  <c r="E18" i="1" s="1"/>
  <c r="F18" i="1" s="1"/>
  <c r="H18" i="1" s="1"/>
  <c r="D19" i="1"/>
  <c r="E19" i="1" s="1"/>
  <c r="F19" i="1" s="1"/>
  <c r="H19" i="1" s="1"/>
  <c r="D20" i="1"/>
  <c r="E20" i="1" s="1"/>
  <c r="F20" i="1" s="1"/>
  <c r="H20" i="1" s="1"/>
  <c r="D21" i="1"/>
  <c r="E21" i="1" s="1"/>
  <c r="F21" i="1" s="1"/>
  <c r="H21" i="1" s="1"/>
  <c r="D22" i="1"/>
  <c r="E22" i="1" s="1"/>
  <c r="F22" i="1" s="1"/>
  <c r="H22" i="1" s="1"/>
  <c r="D23" i="1"/>
  <c r="E23" i="1" s="1"/>
  <c r="F23" i="1" s="1"/>
  <c r="H23" i="1" s="1"/>
  <c r="D24" i="1"/>
  <c r="E24" i="1" s="1"/>
  <c r="F24" i="1" s="1"/>
  <c r="H24" i="1" s="1"/>
  <c r="D25" i="1"/>
  <c r="E25" i="1" s="1"/>
  <c r="F25" i="1" s="1"/>
  <c r="H25" i="1" s="1"/>
  <c r="D26" i="1"/>
  <c r="E26" i="1" s="1"/>
  <c r="F26" i="1" s="1"/>
  <c r="H26" i="1" s="1"/>
  <c r="D27" i="1"/>
  <c r="E27" i="1" s="1"/>
  <c r="F27" i="1" s="1"/>
  <c r="H27" i="1" s="1"/>
  <c r="D28" i="1"/>
  <c r="E28" i="1" s="1"/>
  <c r="F28" i="1" s="1"/>
  <c r="H28" i="1" s="1"/>
  <c r="D29" i="1"/>
  <c r="E29" i="1" s="1"/>
  <c r="F29" i="1" s="1"/>
  <c r="H29" i="1" s="1"/>
  <c r="D30" i="1"/>
  <c r="E30" i="1" s="1"/>
  <c r="F30" i="1" s="1"/>
  <c r="H30" i="1" s="1"/>
  <c r="D31" i="1"/>
  <c r="E31" i="1" s="1"/>
  <c r="F31" i="1" s="1"/>
  <c r="H31" i="1" s="1"/>
  <c r="D32" i="1"/>
  <c r="E32" i="1" s="1"/>
  <c r="F32" i="1" s="1"/>
  <c r="H32" i="1" s="1"/>
  <c r="D33" i="1"/>
  <c r="E33" i="1" s="1"/>
  <c r="F33" i="1" s="1"/>
  <c r="H33" i="1" s="1"/>
  <c r="D34" i="1"/>
  <c r="E34" i="1" s="1"/>
  <c r="F34" i="1" s="1"/>
  <c r="H34" i="1" s="1"/>
  <c r="D35" i="1"/>
  <c r="E35" i="1" s="1"/>
  <c r="F35" i="1" s="1"/>
  <c r="H35" i="1" s="1"/>
  <c r="D36" i="1"/>
  <c r="E36" i="1" s="1"/>
  <c r="F36" i="1" s="1"/>
  <c r="H36" i="1" s="1"/>
  <c r="D37" i="1"/>
  <c r="E37" i="1" s="1"/>
  <c r="F37" i="1" s="1"/>
  <c r="H37" i="1" s="1"/>
  <c r="D38" i="1"/>
  <c r="E38" i="1" s="1"/>
  <c r="F38" i="1" s="1"/>
  <c r="H38" i="1" s="1"/>
  <c r="D39" i="1"/>
  <c r="E39" i="1" s="1"/>
  <c r="F39" i="1" s="1"/>
  <c r="H39" i="1" s="1"/>
  <c r="D40" i="1"/>
  <c r="E40" i="1" s="1"/>
  <c r="F40" i="1" s="1"/>
  <c r="H40" i="1" s="1"/>
  <c r="D41" i="1"/>
  <c r="E41" i="1" s="1"/>
  <c r="F41" i="1" s="1"/>
  <c r="H41" i="1" s="1"/>
  <c r="D42" i="1"/>
  <c r="E42" i="1" s="1"/>
  <c r="F42" i="1" s="1"/>
  <c r="H42" i="1" s="1"/>
  <c r="D43" i="1"/>
  <c r="E43" i="1" s="1"/>
  <c r="F43" i="1" s="1"/>
  <c r="H43" i="1" s="1"/>
  <c r="D44" i="1"/>
  <c r="E44" i="1" s="1"/>
  <c r="F44" i="1" s="1"/>
  <c r="H44" i="1" s="1"/>
  <c r="D45" i="1"/>
  <c r="E45" i="1" s="1"/>
  <c r="F45" i="1" s="1"/>
  <c r="H45" i="1" s="1"/>
  <c r="D46" i="1"/>
  <c r="E46" i="1" s="1"/>
  <c r="F46" i="1" s="1"/>
  <c r="H46" i="1" s="1"/>
  <c r="D47" i="1"/>
  <c r="E47" i="1" s="1"/>
  <c r="F47" i="1" s="1"/>
  <c r="H47" i="1" s="1"/>
  <c r="D48" i="1"/>
  <c r="E48" i="1" s="1"/>
  <c r="F48" i="1" s="1"/>
  <c r="H48" i="1" s="1"/>
  <c r="D49" i="1"/>
  <c r="E49" i="1" s="1"/>
  <c r="F49" i="1" s="1"/>
  <c r="H49" i="1" s="1"/>
  <c r="D50" i="1"/>
  <c r="E50" i="1" s="1"/>
  <c r="F50" i="1" s="1"/>
  <c r="H50" i="1" s="1"/>
  <c r="D51" i="1"/>
  <c r="E51" i="1" s="1"/>
  <c r="F51" i="1" s="1"/>
  <c r="H51" i="1" s="1"/>
  <c r="E4" i="1"/>
  <c r="F4" i="1" s="1"/>
  <c r="H4" i="1" s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4" i="1"/>
</calcChain>
</file>

<file path=xl/connections.xml><?xml version="1.0" encoding="utf-8"?>
<connections xmlns="http://schemas.openxmlformats.org/spreadsheetml/2006/main">
  <connection id="1" name="Dyno Test 1 (1V)" type="6" refreshedVersion="6" background="1" saveData="1">
    <textPr codePage="437" sourceFile="E:\EETC 223\Test Runs\Dyno Test 2 (2V).txt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<sst xmlns="http://schemas.openxmlformats.org/spreadsheetml/2006/main" count="17" uniqueCount="17">
  <si>
    <t>Dyno Test #1</t>
  </si>
  <si>
    <t>Velocity</t>
  </si>
  <si>
    <t>Acceleration</t>
  </si>
  <si>
    <t>Torque</t>
  </si>
  <si>
    <t>Power</t>
  </si>
  <si>
    <t>Time</t>
  </si>
  <si>
    <t>RPM</t>
  </si>
  <si>
    <t>Rad/s</t>
  </si>
  <si>
    <t>RPM/s</t>
  </si>
  <si>
    <t>Nm</t>
  </si>
  <si>
    <t>gcm</t>
  </si>
  <si>
    <t>W</t>
  </si>
  <si>
    <t>ms</t>
  </si>
  <si>
    <t>r/s^2</t>
  </si>
  <si>
    <t>Polynomials</t>
  </si>
  <si>
    <t>Tone Wheel</t>
  </si>
  <si>
    <t>kg*m^2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</si>
</sst>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4" borderId="0" xfId="0" applyFont="1" applyFill="1" applyAlignment="1">
      <alignment horizontal="centerContinuous"/>
    </xf>
    <xf numFmtId="0" fontId="2" fillId="5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2" fillId="3" borderId="0" xfId="0" applyFont="1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0" fillId="3" borderId="0" xfId="0" applyFill="1"/>
    <xf numFmtId="0" fontId="1" fillId="6" borderId="0" xfId="0" applyFont="1" applyFill="1" applyAlignment="1">
      <alignment horizontal="centerContinuous"/>
    </xf>
    <xf numFmtId="0" fontId="0" fillId="6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0" fillId="0" borderId="0" xfId="0" applyNumberFormat="1"/>
    <xf numFmtId="0" fontId="0" fillId="7" borderId="1" xfId="0" applyFill="1" applyBorder="1" applyAlignment="1">
      <alignment horizontal="center" vertical="center"/>
    </xf>
    <xf numFmtId="11" fontId="0" fillId="7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1" fontId="0" fillId="4" borderId="1" xfId="0" applyNumberFormat="1" applyFont="1" applyFill="1" applyBorder="1" applyAlignment="1">
      <alignment horizontal="center" vertical="center"/>
    </xf>
    <xf numFmtId="11" fontId="0" fillId="3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11" fontId="0" fillId="8" borderId="1" xfId="0" applyNumberFormat="1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1" fontId="0" fillId="4" borderId="2" xfId="0" applyNumberFormat="1" applyFont="1" applyFill="1" applyBorder="1" applyAlignment="1">
      <alignment horizontal="center" vertical="center"/>
    </xf>
    <xf numFmtId="11" fontId="0" fillId="3" borderId="2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5" borderId="1" xfId="0" applyNumberFormat="1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4" borderId="2" xfId="0" applyNumberFormat="1" applyFont="1" applyFill="1" applyBorder="1" applyAlignment="1">
      <alignment horizontal="center" vertical="center"/>
    </xf>
    <xf numFmtId="0" fontId="0" fillId="8" borderId="1" xfId="0" applyFont="1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4"/>
            <c:dispRSqr val="1"/>
            <c:dispEq val="1"/>
            <c:trendlineLbl>
              <c:layout>
                <c:manualLayout>
                  <c:x val="-0.14832830271216099"/>
                  <c:y val="-9.675925925925926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Sheet1!$A$4:$A$103</c:f>
              <c:numCache>
                <c:formatCode>General</c:formatCode>
                <c:ptCount val="10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</c:numCache>
            </c:numRef>
          </c:xVal>
          <c:yVal>
            <c:numRef>
              <c:f>Sheet1!$B$4:$B$103</c:f>
              <c:numCache>
                <c:formatCode>General</c:formatCode>
                <c:ptCount val="100"/>
                <c:pt idx="0">
                  <c:v>54</c:v>
                </c:pt>
                <c:pt idx="1">
                  <c:v>109</c:v>
                </c:pt>
                <c:pt idx="2">
                  <c:v>54</c:v>
                </c:pt>
                <c:pt idx="3">
                  <c:v>109</c:v>
                </c:pt>
                <c:pt idx="4">
                  <c:v>109</c:v>
                </c:pt>
                <c:pt idx="5">
                  <c:v>163</c:v>
                </c:pt>
                <c:pt idx="6">
                  <c:v>218</c:v>
                </c:pt>
                <c:pt idx="7">
                  <c:v>163</c:v>
                </c:pt>
                <c:pt idx="8">
                  <c:v>272</c:v>
                </c:pt>
                <c:pt idx="9">
                  <c:v>272</c:v>
                </c:pt>
                <c:pt idx="10">
                  <c:v>272</c:v>
                </c:pt>
                <c:pt idx="11">
                  <c:v>327</c:v>
                </c:pt>
                <c:pt idx="12">
                  <c:v>381</c:v>
                </c:pt>
                <c:pt idx="13">
                  <c:v>381</c:v>
                </c:pt>
                <c:pt idx="14">
                  <c:v>381</c:v>
                </c:pt>
                <c:pt idx="15">
                  <c:v>490</c:v>
                </c:pt>
                <c:pt idx="16">
                  <c:v>436</c:v>
                </c:pt>
                <c:pt idx="17">
                  <c:v>490</c:v>
                </c:pt>
                <c:pt idx="18">
                  <c:v>545</c:v>
                </c:pt>
                <c:pt idx="19">
                  <c:v>545</c:v>
                </c:pt>
                <c:pt idx="20">
                  <c:v>600</c:v>
                </c:pt>
                <c:pt idx="21">
                  <c:v>600</c:v>
                </c:pt>
                <c:pt idx="22">
                  <c:v>654</c:v>
                </c:pt>
                <c:pt idx="23">
                  <c:v>654</c:v>
                </c:pt>
                <c:pt idx="24">
                  <c:v>654</c:v>
                </c:pt>
                <c:pt idx="25">
                  <c:v>763</c:v>
                </c:pt>
                <c:pt idx="26">
                  <c:v>709</c:v>
                </c:pt>
                <c:pt idx="27">
                  <c:v>763</c:v>
                </c:pt>
                <c:pt idx="28">
                  <c:v>818</c:v>
                </c:pt>
                <c:pt idx="29">
                  <c:v>818</c:v>
                </c:pt>
                <c:pt idx="30">
                  <c:v>818</c:v>
                </c:pt>
                <c:pt idx="31">
                  <c:v>872</c:v>
                </c:pt>
                <c:pt idx="32">
                  <c:v>927</c:v>
                </c:pt>
                <c:pt idx="33">
                  <c:v>872</c:v>
                </c:pt>
                <c:pt idx="34">
                  <c:v>981</c:v>
                </c:pt>
                <c:pt idx="35">
                  <c:v>927</c:v>
                </c:pt>
                <c:pt idx="36">
                  <c:v>1036</c:v>
                </c:pt>
                <c:pt idx="37">
                  <c:v>981</c:v>
                </c:pt>
                <c:pt idx="38">
                  <c:v>1036</c:v>
                </c:pt>
                <c:pt idx="39">
                  <c:v>1090</c:v>
                </c:pt>
                <c:pt idx="40">
                  <c:v>1036</c:v>
                </c:pt>
                <c:pt idx="41">
                  <c:v>1145</c:v>
                </c:pt>
                <c:pt idx="42">
                  <c:v>1090</c:v>
                </c:pt>
                <c:pt idx="43">
                  <c:v>1145</c:v>
                </c:pt>
                <c:pt idx="44">
                  <c:v>1254</c:v>
                </c:pt>
                <c:pt idx="45">
                  <c:v>1145</c:v>
                </c:pt>
                <c:pt idx="46">
                  <c:v>1200</c:v>
                </c:pt>
                <c:pt idx="47">
                  <c:v>1254</c:v>
                </c:pt>
                <c:pt idx="48">
                  <c:v>1254</c:v>
                </c:pt>
                <c:pt idx="49">
                  <c:v>1254</c:v>
                </c:pt>
                <c:pt idx="50">
                  <c:v>1254</c:v>
                </c:pt>
                <c:pt idx="51">
                  <c:v>1309</c:v>
                </c:pt>
                <c:pt idx="52">
                  <c:v>1309</c:v>
                </c:pt>
                <c:pt idx="53">
                  <c:v>1363</c:v>
                </c:pt>
                <c:pt idx="54">
                  <c:v>1363</c:v>
                </c:pt>
                <c:pt idx="55">
                  <c:v>1363</c:v>
                </c:pt>
                <c:pt idx="56">
                  <c:v>1363</c:v>
                </c:pt>
                <c:pt idx="57">
                  <c:v>1418</c:v>
                </c:pt>
                <c:pt idx="58">
                  <c:v>1418</c:v>
                </c:pt>
                <c:pt idx="59">
                  <c:v>1418</c:v>
                </c:pt>
                <c:pt idx="60">
                  <c:v>1472</c:v>
                </c:pt>
                <c:pt idx="61">
                  <c:v>1418</c:v>
                </c:pt>
                <c:pt idx="62">
                  <c:v>1472</c:v>
                </c:pt>
                <c:pt idx="63">
                  <c:v>1527</c:v>
                </c:pt>
                <c:pt idx="64">
                  <c:v>1472</c:v>
                </c:pt>
                <c:pt idx="65">
                  <c:v>1527</c:v>
                </c:pt>
                <c:pt idx="66">
                  <c:v>1527</c:v>
                </c:pt>
                <c:pt idx="67">
                  <c:v>1527</c:v>
                </c:pt>
                <c:pt idx="68">
                  <c:v>1581</c:v>
                </c:pt>
                <c:pt idx="69">
                  <c:v>1581</c:v>
                </c:pt>
                <c:pt idx="70">
                  <c:v>1581</c:v>
                </c:pt>
                <c:pt idx="71">
                  <c:v>1581</c:v>
                </c:pt>
                <c:pt idx="72">
                  <c:v>1636</c:v>
                </c:pt>
                <c:pt idx="73">
                  <c:v>1636</c:v>
                </c:pt>
                <c:pt idx="74">
                  <c:v>1581</c:v>
                </c:pt>
                <c:pt idx="75">
                  <c:v>1636</c:v>
                </c:pt>
                <c:pt idx="76">
                  <c:v>1636</c:v>
                </c:pt>
                <c:pt idx="77">
                  <c:v>1690</c:v>
                </c:pt>
                <c:pt idx="78">
                  <c:v>1636</c:v>
                </c:pt>
                <c:pt idx="79">
                  <c:v>1690</c:v>
                </c:pt>
                <c:pt idx="80">
                  <c:v>1636</c:v>
                </c:pt>
                <c:pt idx="81">
                  <c:v>1690</c:v>
                </c:pt>
                <c:pt idx="82">
                  <c:v>1690</c:v>
                </c:pt>
                <c:pt idx="83">
                  <c:v>1745</c:v>
                </c:pt>
                <c:pt idx="84">
                  <c:v>1690</c:v>
                </c:pt>
                <c:pt idx="85">
                  <c:v>1690</c:v>
                </c:pt>
                <c:pt idx="86">
                  <c:v>1745</c:v>
                </c:pt>
                <c:pt idx="87">
                  <c:v>1745</c:v>
                </c:pt>
                <c:pt idx="88">
                  <c:v>1745</c:v>
                </c:pt>
                <c:pt idx="89">
                  <c:v>1745</c:v>
                </c:pt>
                <c:pt idx="90">
                  <c:v>1745</c:v>
                </c:pt>
                <c:pt idx="91">
                  <c:v>1800</c:v>
                </c:pt>
                <c:pt idx="92">
                  <c:v>1800</c:v>
                </c:pt>
                <c:pt idx="93">
                  <c:v>1745</c:v>
                </c:pt>
                <c:pt idx="94">
                  <c:v>1800</c:v>
                </c:pt>
                <c:pt idx="95">
                  <c:v>1745</c:v>
                </c:pt>
                <c:pt idx="96">
                  <c:v>1800</c:v>
                </c:pt>
                <c:pt idx="97">
                  <c:v>1854</c:v>
                </c:pt>
                <c:pt idx="98">
                  <c:v>1800</c:v>
                </c:pt>
                <c:pt idx="99">
                  <c:v>1800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27-4361-BD46-B00C78E85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927296"/>
        <c:axId val="173936448"/>
      </c:scatterChart>
      <c:valAx>
        <c:axId val="17392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ms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36448"/>
        <c:crosses val="autoZero"/>
        <c:crossBetween val="midCat"/>
      </c:valAx>
      <c:valAx>
        <c:axId val="17393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92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Acceleration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Sheet1!$A$4:$A$103</c:f>
              <c:numCache>
                <c:formatCode>General</c:formatCode>
                <c:ptCount val="10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</c:numCache>
            </c:numRef>
          </c:xVal>
          <c:yVal>
            <c:numRef>
              <c:f>Sheet1!$D$4:$D$103</c:f>
              <c:numCache>
                <c:formatCode>0.000</c:formatCode>
                <c:ptCount val="100"/>
                <c:pt idx="0">
                  <c:v>260.68079999999998</c:v>
                </c:pt>
                <c:pt idx="1">
                  <c:v>264.32639999999998</c:v>
                </c:pt>
                <c:pt idx="2">
                  <c:v>267.74159999999995</c:v>
                </c:pt>
                <c:pt idx="3">
                  <c:v>270.93119999999999</c:v>
                </c:pt>
                <c:pt idx="4">
                  <c:v>273.89999999999998</c:v>
                </c:pt>
                <c:pt idx="5">
                  <c:v>276.65279999999996</c:v>
                </c:pt>
                <c:pt idx="6">
                  <c:v>279.19439999999997</c:v>
                </c:pt>
                <c:pt idx="7">
                  <c:v>281.52960000000002</c:v>
                </c:pt>
                <c:pt idx="8">
                  <c:v>283.66320000000002</c:v>
                </c:pt>
                <c:pt idx="9">
                  <c:v>285.59999999999997</c:v>
                </c:pt>
                <c:pt idx="10">
                  <c:v>287.34479999999996</c:v>
                </c:pt>
                <c:pt idx="11">
                  <c:v>288.90239999999994</c:v>
                </c:pt>
                <c:pt idx="12">
                  <c:v>290.27759999999995</c:v>
                </c:pt>
                <c:pt idx="13">
                  <c:v>291.47519999999997</c:v>
                </c:pt>
                <c:pt idx="14">
                  <c:v>292.5</c:v>
                </c:pt>
                <c:pt idx="15">
                  <c:v>293.35679999999996</c:v>
                </c:pt>
                <c:pt idx="16">
                  <c:v>294.05039999999997</c:v>
                </c:pt>
                <c:pt idx="17">
                  <c:v>294.5856</c:v>
                </c:pt>
                <c:pt idx="18">
                  <c:v>294.96719999999999</c:v>
                </c:pt>
                <c:pt idx="19">
                  <c:v>295.2</c:v>
                </c:pt>
                <c:pt idx="20">
                  <c:v>295.28879999999998</c:v>
                </c:pt>
                <c:pt idx="21">
                  <c:v>295.23839999999996</c:v>
                </c:pt>
                <c:pt idx="22">
                  <c:v>295.05359999999996</c:v>
                </c:pt>
                <c:pt idx="23">
                  <c:v>294.73919999999998</c:v>
                </c:pt>
                <c:pt idx="24">
                  <c:v>294.29999999999995</c:v>
                </c:pt>
                <c:pt idx="25">
                  <c:v>293.74079999999998</c:v>
                </c:pt>
                <c:pt idx="26">
                  <c:v>293.06639999999993</c:v>
                </c:pt>
                <c:pt idx="27">
                  <c:v>292.28159999999997</c:v>
                </c:pt>
                <c:pt idx="28">
                  <c:v>291.39119999999997</c:v>
                </c:pt>
                <c:pt idx="29">
                  <c:v>290.39999999999998</c:v>
                </c:pt>
                <c:pt idx="30">
                  <c:v>289.31279999999998</c:v>
                </c:pt>
                <c:pt idx="31">
                  <c:v>288.13439999999997</c:v>
                </c:pt>
                <c:pt idx="32">
                  <c:v>286.86959999999993</c:v>
                </c:pt>
                <c:pt idx="33">
                  <c:v>285.52319999999997</c:v>
                </c:pt>
                <c:pt idx="34">
                  <c:v>284.09999999999997</c:v>
                </c:pt>
                <c:pt idx="35">
                  <c:v>282.60480000000001</c:v>
                </c:pt>
                <c:pt idx="36">
                  <c:v>281.04239999999999</c:v>
                </c:pt>
                <c:pt idx="37">
                  <c:v>279.41759999999999</c:v>
                </c:pt>
                <c:pt idx="38">
                  <c:v>277.73519999999996</c:v>
                </c:pt>
                <c:pt idx="39">
                  <c:v>275.99999999999989</c:v>
                </c:pt>
                <c:pt idx="40">
                  <c:v>274.21679999999992</c:v>
                </c:pt>
                <c:pt idx="41">
                  <c:v>272.39039999999994</c:v>
                </c:pt>
                <c:pt idx="42">
                  <c:v>270.52559999999994</c:v>
                </c:pt>
                <c:pt idx="43">
                  <c:v>268.62719999999996</c:v>
                </c:pt>
                <c:pt idx="44">
                  <c:v>266.69999999999993</c:v>
                </c:pt>
                <c:pt idx="45">
                  <c:v>264.74880000000002</c:v>
                </c:pt>
                <c:pt idx="46">
                  <c:v>262.77839999999998</c:v>
                </c:pt>
                <c:pt idx="47">
                  <c:v>260.79359999999991</c:v>
                </c:pt>
                <c:pt idx="48">
                  <c:v>258.79919999999993</c:v>
                </c:pt>
                <c:pt idx="49">
                  <c:v>256.7999999999999</c:v>
                </c:pt>
                <c:pt idx="50">
                  <c:v>254.80079999999992</c:v>
                </c:pt>
                <c:pt idx="51">
                  <c:v>252.80639999999994</c:v>
                </c:pt>
                <c:pt idx="52">
                  <c:v>250.82159999999999</c:v>
                </c:pt>
                <c:pt idx="53">
                  <c:v>248.85119999999995</c:v>
                </c:pt>
                <c:pt idx="54">
                  <c:v>246.89999999999995</c:v>
                </c:pt>
                <c:pt idx="55">
                  <c:v>244.97279999999992</c:v>
                </c:pt>
                <c:pt idx="56">
                  <c:v>243.07439999999991</c:v>
                </c:pt>
                <c:pt idx="57">
                  <c:v>241.20959999999994</c:v>
                </c:pt>
                <c:pt idx="58">
                  <c:v>239.38319999999999</c:v>
                </c:pt>
                <c:pt idx="59">
                  <c:v>237.59999999999994</c:v>
                </c:pt>
                <c:pt idx="60">
                  <c:v>235.86479999999995</c:v>
                </c:pt>
                <c:pt idx="61">
                  <c:v>234.18239999999992</c:v>
                </c:pt>
                <c:pt idx="62">
                  <c:v>232.55759999999998</c:v>
                </c:pt>
                <c:pt idx="63">
                  <c:v>230.9951999999999</c:v>
                </c:pt>
                <c:pt idx="64">
                  <c:v>229.49999999999986</c:v>
                </c:pt>
                <c:pt idx="65">
                  <c:v>228.07679999999991</c:v>
                </c:pt>
                <c:pt idx="66">
                  <c:v>226.73039999999995</c:v>
                </c:pt>
                <c:pt idx="67">
                  <c:v>225.46559999999994</c:v>
                </c:pt>
                <c:pt idx="68">
                  <c:v>224.28719999999996</c:v>
                </c:pt>
                <c:pt idx="69">
                  <c:v>223.19999999999996</c:v>
                </c:pt>
                <c:pt idx="70">
                  <c:v>222.20879999999988</c:v>
                </c:pt>
                <c:pt idx="71">
                  <c:v>221.31839999999991</c:v>
                </c:pt>
                <c:pt idx="72">
                  <c:v>220.53360000000001</c:v>
                </c:pt>
                <c:pt idx="73">
                  <c:v>219.85919999999999</c:v>
                </c:pt>
                <c:pt idx="74">
                  <c:v>219.29999999999998</c:v>
                </c:pt>
                <c:pt idx="75">
                  <c:v>218.86079999999995</c:v>
                </c:pt>
                <c:pt idx="76">
                  <c:v>218.54639999999992</c:v>
                </c:pt>
                <c:pt idx="77">
                  <c:v>218.36159999999992</c:v>
                </c:pt>
                <c:pt idx="78">
                  <c:v>218.31119999999987</c:v>
                </c:pt>
                <c:pt idx="79">
                  <c:v>218.39999999999986</c:v>
                </c:pt>
                <c:pt idx="80">
                  <c:v>218.63279999999986</c:v>
                </c:pt>
                <c:pt idx="81">
                  <c:v>219.01439999999982</c:v>
                </c:pt>
                <c:pt idx="82">
                  <c:v>219.54959999999991</c:v>
                </c:pt>
                <c:pt idx="83">
                  <c:v>220.24319999999986</c:v>
                </c:pt>
                <c:pt idx="84">
                  <c:v>221.09999999999991</c:v>
                </c:pt>
                <c:pt idx="85">
                  <c:v>222.12479999999991</c:v>
                </c:pt>
                <c:pt idx="86">
                  <c:v>223.32239999999993</c:v>
                </c:pt>
                <c:pt idx="87">
                  <c:v>224.69759999999994</c:v>
                </c:pt>
                <c:pt idx="88">
                  <c:v>226.25519999999989</c:v>
                </c:pt>
                <c:pt idx="89">
                  <c:v>227.99999999999997</c:v>
                </c:pt>
                <c:pt idx="90">
                  <c:v>229.93679999999983</c:v>
                </c:pt>
                <c:pt idx="91">
                  <c:v>232.07039999999989</c:v>
                </c:pt>
                <c:pt idx="92">
                  <c:v>234.40559999999988</c:v>
                </c:pt>
                <c:pt idx="93">
                  <c:v>236.94719999999992</c:v>
                </c:pt>
                <c:pt idx="94">
                  <c:v>239.69999999999985</c:v>
                </c:pt>
                <c:pt idx="95">
                  <c:v>242.66879999999975</c:v>
                </c:pt>
                <c:pt idx="96">
                  <c:v>245.85839999999999</c:v>
                </c:pt>
                <c:pt idx="97">
                  <c:v>249.27359999999982</c:v>
                </c:pt>
                <c:pt idx="98">
                  <c:v>252.91919999999996</c:v>
                </c:pt>
                <c:pt idx="99">
                  <c:v>256.79999999999984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9E-4613-B7B4-1FA2A5C5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725392"/>
        <c:axId val="1205727472"/>
      </c:scatterChart>
      <c:valAx>
        <c:axId val="1205725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ms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727472"/>
        <c:crosses val="autoZero"/>
        <c:crossBetween val="midCat"/>
      </c:valAx>
      <c:valAx>
        <c:axId val="120572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RPM/s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572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Sheet1!$B$4:$B$103</c:f>
              <c:numCache>
                <c:formatCode>General</c:formatCode>
                <c:ptCount val="100"/>
                <c:pt idx="0">
                  <c:v>54</c:v>
                </c:pt>
                <c:pt idx="1">
                  <c:v>109</c:v>
                </c:pt>
                <c:pt idx="2">
                  <c:v>54</c:v>
                </c:pt>
                <c:pt idx="3">
                  <c:v>109</c:v>
                </c:pt>
                <c:pt idx="4">
                  <c:v>109</c:v>
                </c:pt>
                <c:pt idx="5">
                  <c:v>163</c:v>
                </c:pt>
                <c:pt idx="6">
                  <c:v>218</c:v>
                </c:pt>
                <c:pt idx="7">
                  <c:v>163</c:v>
                </c:pt>
                <c:pt idx="8">
                  <c:v>272</c:v>
                </c:pt>
                <c:pt idx="9">
                  <c:v>272</c:v>
                </c:pt>
                <c:pt idx="10">
                  <c:v>272</c:v>
                </c:pt>
                <c:pt idx="11">
                  <c:v>327</c:v>
                </c:pt>
                <c:pt idx="12">
                  <c:v>381</c:v>
                </c:pt>
                <c:pt idx="13">
                  <c:v>381</c:v>
                </c:pt>
                <c:pt idx="14">
                  <c:v>381</c:v>
                </c:pt>
                <c:pt idx="15">
                  <c:v>490</c:v>
                </c:pt>
                <c:pt idx="16">
                  <c:v>436</c:v>
                </c:pt>
                <c:pt idx="17">
                  <c:v>490</c:v>
                </c:pt>
                <c:pt idx="18">
                  <c:v>545</c:v>
                </c:pt>
                <c:pt idx="19">
                  <c:v>545</c:v>
                </c:pt>
                <c:pt idx="20">
                  <c:v>600</c:v>
                </c:pt>
                <c:pt idx="21">
                  <c:v>600</c:v>
                </c:pt>
                <c:pt idx="22">
                  <c:v>654</c:v>
                </c:pt>
                <c:pt idx="23">
                  <c:v>654</c:v>
                </c:pt>
                <c:pt idx="24">
                  <c:v>654</c:v>
                </c:pt>
                <c:pt idx="25">
                  <c:v>763</c:v>
                </c:pt>
                <c:pt idx="26">
                  <c:v>709</c:v>
                </c:pt>
                <c:pt idx="27">
                  <c:v>763</c:v>
                </c:pt>
                <c:pt idx="28">
                  <c:v>818</c:v>
                </c:pt>
                <c:pt idx="29">
                  <c:v>818</c:v>
                </c:pt>
                <c:pt idx="30">
                  <c:v>818</c:v>
                </c:pt>
                <c:pt idx="31">
                  <c:v>872</c:v>
                </c:pt>
                <c:pt idx="32">
                  <c:v>927</c:v>
                </c:pt>
                <c:pt idx="33">
                  <c:v>872</c:v>
                </c:pt>
                <c:pt idx="34">
                  <c:v>981</c:v>
                </c:pt>
                <c:pt idx="35">
                  <c:v>927</c:v>
                </c:pt>
                <c:pt idx="36">
                  <c:v>1036</c:v>
                </c:pt>
                <c:pt idx="37">
                  <c:v>981</c:v>
                </c:pt>
                <c:pt idx="38">
                  <c:v>1036</c:v>
                </c:pt>
                <c:pt idx="39">
                  <c:v>1090</c:v>
                </c:pt>
                <c:pt idx="40">
                  <c:v>1036</c:v>
                </c:pt>
                <c:pt idx="41">
                  <c:v>1145</c:v>
                </c:pt>
                <c:pt idx="42">
                  <c:v>1090</c:v>
                </c:pt>
                <c:pt idx="43">
                  <c:v>1145</c:v>
                </c:pt>
                <c:pt idx="44">
                  <c:v>1254</c:v>
                </c:pt>
                <c:pt idx="45">
                  <c:v>1145</c:v>
                </c:pt>
                <c:pt idx="46">
                  <c:v>1200</c:v>
                </c:pt>
                <c:pt idx="47">
                  <c:v>1254</c:v>
                </c:pt>
                <c:pt idx="48">
                  <c:v>1254</c:v>
                </c:pt>
                <c:pt idx="49">
                  <c:v>1254</c:v>
                </c:pt>
                <c:pt idx="50">
                  <c:v>1254</c:v>
                </c:pt>
                <c:pt idx="51">
                  <c:v>1309</c:v>
                </c:pt>
                <c:pt idx="52">
                  <c:v>1309</c:v>
                </c:pt>
                <c:pt idx="53">
                  <c:v>1363</c:v>
                </c:pt>
                <c:pt idx="54">
                  <c:v>1363</c:v>
                </c:pt>
                <c:pt idx="55">
                  <c:v>1363</c:v>
                </c:pt>
                <c:pt idx="56">
                  <c:v>1363</c:v>
                </c:pt>
                <c:pt idx="57">
                  <c:v>1418</c:v>
                </c:pt>
                <c:pt idx="58">
                  <c:v>1418</c:v>
                </c:pt>
                <c:pt idx="59">
                  <c:v>1418</c:v>
                </c:pt>
                <c:pt idx="60">
                  <c:v>1472</c:v>
                </c:pt>
                <c:pt idx="61">
                  <c:v>1418</c:v>
                </c:pt>
                <c:pt idx="62">
                  <c:v>1472</c:v>
                </c:pt>
                <c:pt idx="63">
                  <c:v>1527</c:v>
                </c:pt>
                <c:pt idx="64">
                  <c:v>1472</c:v>
                </c:pt>
                <c:pt idx="65">
                  <c:v>1527</c:v>
                </c:pt>
                <c:pt idx="66">
                  <c:v>1527</c:v>
                </c:pt>
                <c:pt idx="67">
                  <c:v>1527</c:v>
                </c:pt>
                <c:pt idx="68">
                  <c:v>1581</c:v>
                </c:pt>
                <c:pt idx="69">
                  <c:v>1581</c:v>
                </c:pt>
                <c:pt idx="70">
                  <c:v>1581</c:v>
                </c:pt>
                <c:pt idx="71">
                  <c:v>1581</c:v>
                </c:pt>
                <c:pt idx="72">
                  <c:v>1636</c:v>
                </c:pt>
                <c:pt idx="73">
                  <c:v>1636</c:v>
                </c:pt>
                <c:pt idx="74">
                  <c:v>1581</c:v>
                </c:pt>
                <c:pt idx="75">
                  <c:v>1636</c:v>
                </c:pt>
                <c:pt idx="76">
                  <c:v>1636</c:v>
                </c:pt>
                <c:pt idx="77">
                  <c:v>1690</c:v>
                </c:pt>
                <c:pt idx="78">
                  <c:v>1636</c:v>
                </c:pt>
                <c:pt idx="79">
                  <c:v>1690</c:v>
                </c:pt>
                <c:pt idx="80">
                  <c:v>1636</c:v>
                </c:pt>
                <c:pt idx="81">
                  <c:v>1690</c:v>
                </c:pt>
                <c:pt idx="82">
                  <c:v>1690</c:v>
                </c:pt>
                <c:pt idx="83">
                  <c:v>1745</c:v>
                </c:pt>
                <c:pt idx="84">
                  <c:v>1690</c:v>
                </c:pt>
                <c:pt idx="85">
                  <c:v>1690</c:v>
                </c:pt>
                <c:pt idx="86">
                  <c:v>1745</c:v>
                </c:pt>
                <c:pt idx="87">
                  <c:v>1745</c:v>
                </c:pt>
                <c:pt idx="88">
                  <c:v>1745</c:v>
                </c:pt>
                <c:pt idx="89">
                  <c:v>1745</c:v>
                </c:pt>
                <c:pt idx="90">
                  <c:v>1745</c:v>
                </c:pt>
                <c:pt idx="91">
                  <c:v>1800</c:v>
                </c:pt>
                <c:pt idx="92">
                  <c:v>1800</c:v>
                </c:pt>
                <c:pt idx="93">
                  <c:v>1745</c:v>
                </c:pt>
                <c:pt idx="94">
                  <c:v>1800</c:v>
                </c:pt>
                <c:pt idx="95">
                  <c:v>1745</c:v>
                </c:pt>
                <c:pt idx="96">
                  <c:v>1800</c:v>
                </c:pt>
                <c:pt idx="97">
                  <c:v>1854</c:v>
                </c:pt>
                <c:pt idx="98">
                  <c:v>1800</c:v>
                </c:pt>
                <c:pt idx="99">
                  <c:v>1800</c:v>
                </c:pt>
              </c:numCache>
            </c:numRef>
          </c:xVal>
          <c:yVal>
            <c:numRef>
              <c:f>Sheet1!$H$4:$H$103</c:f>
              <c:numCache>
                <c:formatCode>0.00E+00</c:formatCode>
                <c:ptCount val="100"/>
                <c:pt idx="0">
                  <c:v>1.8061170924135652E-3</c:v>
                </c:pt>
                <c:pt idx="1">
                  <c:v>3.6966653500827376E-3</c:v>
                </c:pt>
                <c:pt idx="2">
                  <c:v>1.8550375789477234E-3</c:v>
                </c:pt>
                <c:pt idx="3">
                  <c:v>3.7890349934638998E-3</c:v>
                </c:pt>
                <c:pt idx="4">
                  <c:v>3.8305543426145161E-3</c:v>
                </c:pt>
                <c:pt idx="5">
                  <c:v>5.7858313743093769E-3</c:v>
                </c:pt>
                <c:pt idx="6">
                  <c:v>7.8091954826845882E-3</c:v>
                </c:pt>
                <c:pt idx="7">
                  <c:v>5.8878232661182866E-3</c:v>
                </c:pt>
                <c:pt idx="8">
                  <c:v>9.8995396534321128E-3</c:v>
                </c:pt>
                <c:pt idx="9">
                  <c:v>9.9671318839391586E-3</c:v>
                </c:pt>
                <c:pt idx="10">
                  <c:v>1.0028023521583057E-2</c:v>
                </c:pt>
                <c:pt idx="11">
                  <c:v>1.2121099046130955E-2</c:v>
                </c:pt>
                <c:pt idx="12">
                  <c:v>1.4189973913798887E-2</c:v>
                </c:pt>
                <c:pt idx="13">
                  <c:v>1.4248517572555767E-2</c:v>
                </c:pt>
                <c:pt idx="14">
                  <c:v>1.429861405008921E-2</c:v>
                </c:pt>
                <c:pt idx="15">
                  <c:v>1.8443160145033652E-2</c:v>
                </c:pt>
                <c:pt idx="16">
                  <c:v>1.6449449239394461E-2</c:v>
                </c:pt>
                <c:pt idx="17">
                  <c:v>1.8520414039220584E-2</c:v>
                </c:pt>
                <c:pt idx="18">
                  <c:v>2.0625919840979275E-2</c:v>
                </c:pt>
                <c:pt idx="19">
                  <c:v>2.0642198648043179E-2</c:v>
                </c:pt>
                <c:pt idx="20">
                  <c:v>2.273219239256468E-2</c:v>
                </c:pt>
                <c:pt idx="21">
                  <c:v>2.2728312453682523E-2</c:v>
                </c:pt>
                <c:pt idx="22">
                  <c:v>2.475835375211493E-2</c:v>
                </c:pt>
                <c:pt idx="23">
                  <c:v>2.4731972015306219E-2</c:v>
                </c:pt>
                <c:pt idx="24">
                  <c:v>2.4695118138695561E-2</c:v>
                </c:pt>
                <c:pt idx="25">
                  <c:v>2.8756227379705863E-2</c:v>
                </c:pt>
                <c:pt idx="26">
                  <c:v>2.6659706407844274E-2</c:v>
                </c:pt>
                <c:pt idx="27">
                  <c:v>2.8613376652151273E-2</c:v>
                </c:pt>
                <c:pt idx="28">
                  <c:v>3.0582489361140913E-2</c:v>
                </c:pt>
                <c:pt idx="29">
                  <c:v>3.0478459577623896E-2</c:v>
                </c:pt>
                <c:pt idx="30">
                  <c:v>3.0364354270279569E-2</c:v>
                </c:pt>
                <c:pt idx="31">
                  <c:v>3.2237005540025648E-2</c:v>
                </c:pt>
                <c:pt idx="32">
                  <c:v>3.4119869363186547E-2</c:v>
                </c:pt>
                <c:pt idx="33">
                  <c:v>3.1944859691192207E-2</c:v>
                </c:pt>
                <c:pt idx="34">
                  <c:v>3.575883314578699E-2</c:v>
                </c:pt>
                <c:pt idx="35">
                  <c:v>3.3612620010658026E-2</c:v>
                </c:pt>
                <c:pt idx="36">
                  <c:v>3.7357232783237805E-2</c:v>
                </c:pt>
                <c:pt idx="37">
                  <c:v>3.5169473200972377E-2</c:v>
                </c:pt>
                <c:pt idx="38">
                  <c:v>3.6917627085803095E-2</c:v>
                </c:pt>
                <c:pt idx="39">
                  <c:v>3.8599233244308369E-2</c:v>
                </c:pt>
                <c:pt idx="40">
                  <c:v>3.6449947875034382E-2</c:v>
                </c:pt>
                <c:pt idx="41">
                  <c:v>4.0016618028392077E-2</c:v>
                </c:pt>
                <c:pt idx="42">
                  <c:v>3.7833625844045184E-2</c:v>
                </c:pt>
                <c:pt idx="43">
                  <c:v>3.9463769848116843E-2</c:v>
                </c:pt>
                <c:pt idx="44">
                  <c:v>4.2910507395447196E-2</c:v>
                </c:pt>
                <c:pt idx="45">
                  <c:v>3.8893997743955633E-2</c:v>
                </c:pt>
                <c:pt idx="46">
                  <c:v>4.0458894109159024E-2</c:v>
                </c:pt>
                <c:pt idx="47">
                  <c:v>4.1960201355400441E-2</c:v>
                </c:pt>
                <c:pt idx="48">
                  <c:v>4.1639313781536624E-2</c:v>
                </c:pt>
                <c:pt idx="49">
                  <c:v>4.1317653915076261E-2</c:v>
                </c:pt>
                <c:pt idx="50">
                  <c:v>4.0995994048615904E-2</c:v>
                </c:pt>
                <c:pt idx="51">
                  <c:v>4.2459102372767524E-2</c:v>
                </c:pt>
                <c:pt idx="52">
                  <c:v>4.212575311266388E-2</c:v>
                </c:pt>
                <c:pt idx="53">
                  <c:v>4.3518978502709686E-2</c:v>
                </c:pt>
                <c:pt idx="54">
                  <c:v>4.3177753582538572E-2</c:v>
                </c:pt>
                <c:pt idx="55">
                  <c:v>4.2840725770856639E-2</c:v>
                </c:pt>
                <c:pt idx="56">
                  <c:v>4.2508734489361731E-2</c:v>
                </c:pt>
                <c:pt idx="57">
                  <c:v>4.388477914051938E-2</c:v>
                </c:pt>
                <c:pt idx="58">
                  <c:v>4.3552490704975182E-2</c:v>
                </c:pt>
                <c:pt idx="59">
                  <c:v>4.3228061917052238E-2</c:v>
                </c:pt>
                <c:pt idx="60">
                  <c:v>4.4546546443166461E-2</c:v>
                </c:pt>
                <c:pt idx="61">
                  <c:v>4.26062764607908E-2</c:v>
                </c:pt>
                <c:pt idx="62">
                  <c:v>4.3921932942564267E-2</c:v>
                </c:pt>
                <c:pt idx="63">
                  <c:v>4.5256929995870276E-2</c:v>
                </c:pt>
                <c:pt idx="64">
                  <c:v>4.334446008351691E-2</c:v>
                </c:pt>
                <c:pt idx="65">
                  <c:v>4.4685152640756627E-2</c:v>
                </c:pt>
                <c:pt idx="66">
                  <c:v>4.4421363910313587E-2</c:v>
                </c:pt>
                <c:pt idx="67">
                  <c:v>4.4173562375654951E-2</c:v>
                </c:pt>
                <c:pt idx="68">
                  <c:v>4.5496653867294248E-2</c:v>
                </c:pt>
                <c:pt idx="69">
                  <c:v>4.5276115369847582E-2</c:v>
                </c:pt>
                <c:pt idx="70">
                  <c:v>4.5075050470409418E-2</c:v>
                </c:pt>
                <c:pt idx="71">
                  <c:v>4.4894432848880242E-2</c:v>
                </c:pt>
                <c:pt idx="72">
                  <c:v>4.6291490448401362E-2</c:v>
                </c:pt>
                <c:pt idx="73">
                  <c:v>4.6149929338627604E-2</c:v>
                </c:pt>
                <c:pt idx="74">
                  <c:v>4.4485000450750788E-2</c:v>
                </c:pt>
                <c:pt idx="75">
                  <c:v>4.5940358443019469E-2</c:v>
                </c:pt>
                <c:pt idx="76">
                  <c:v>4.587436376195056E-2</c:v>
                </c:pt>
                <c:pt idx="77">
                  <c:v>4.7348483106304413E-2</c:v>
                </c:pt>
                <c:pt idx="78">
                  <c:v>4.5824993695196714E-2</c:v>
                </c:pt>
                <c:pt idx="79">
                  <c:v>4.7356809578318171E-2</c:v>
                </c:pt>
                <c:pt idx="80">
                  <c:v>4.5892499704839718E-2</c:v>
                </c:pt>
                <c:pt idx="81">
                  <c:v>4.7490033130538498E-2</c:v>
                </c:pt>
                <c:pt idx="82">
                  <c:v>4.7606083334230435E-2</c:v>
                </c:pt>
                <c:pt idx="83">
                  <c:v>4.9310685213040599E-2</c:v>
                </c:pt>
                <c:pt idx="84">
                  <c:v>4.7942264641786407E-2</c:v>
                </c:pt>
                <c:pt idx="85">
                  <c:v>4.8164477363653903E-2</c:v>
                </c:pt>
                <c:pt idx="86">
                  <c:v>5.0000093385043173E-2</c:v>
                </c:pt>
                <c:pt idx="87">
                  <c:v>5.0307989630216571E-2</c:v>
                </c:pt>
                <c:pt idx="88">
                  <c:v>5.0656723771782944E-2</c:v>
                </c:pt>
                <c:pt idx="89">
                  <c:v>5.1047370491226346E-2</c:v>
                </c:pt>
                <c:pt idx="90">
                  <c:v>5.1481004470030726E-2</c:v>
                </c:pt>
                <c:pt idx="91">
                  <c:v>5.3596367164140048E-2</c:v>
                </c:pt>
                <c:pt idx="92">
                  <c:v>5.4135678668759762E-2</c:v>
                </c:pt>
                <c:pt idx="93">
                  <c:v>5.305057677745046E-2</c:v>
                </c:pt>
                <c:pt idx="94">
                  <c:v>5.5358413693622148E-2</c:v>
                </c:pt>
                <c:pt idx="95">
                  <c:v>5.4331597106409196E-2</c:v>
                </c:pt>
                <c:pt idx="96">
                  <c:v>5.678068843242403E-2</c:v>
                </c:pt>
                <c:pt idx="97">
                  <c:v>5.9296507316852078E-2</c:v>
                </c:pt>
                <c:pt idx="98">
                  <c:v>5.8411371316895964E-2</c:v>
                </c:pt>
                <c:pt idx="99">
                  <c:v>5.9307637198674039E-2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0C-42DD-87D7-3E685396B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078512"/>
        <c:axId val="1108074768"/>
      </c:scatterChart>
      <c:valAx>
        <c:axId val="110807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074768"/>
        <c:crosses val="autoZero"/>
        <c:crossBetween val="midCat"/>
      </c:valAx>
      <c:valAx>
        <c:axId val="110807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</a:t>
                </a:r>
                <a:r>
                  <a:rPr lang="en-US" baseline="0"/>
                  <a:t> W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07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Torque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Sheet1!$B$4:$B$103</c:f>
              <c:numCache>
                <c:formatCode>General</c:formatCode>
                <c:ptCount val="100"/>
                <c:pt idx="0">
                  <c:v>54</c:v>
                </c:pt>
                <c:pt idx="1">
                  <c:v>109</c:v>
                </c:pt>
                <c:pt idx="2">
                  <c:v>54</c:v>
                </c:pt>
                <c:pt idx="3">
                  <c:v>109</c:v>
                </c:pt>
                <c:pt idx="4">
                  <c:v>109</c:v>
                </c:pt>
                <c:pt idx="5">
                  <c:v>163</c:v>
                </c:pt>
                <c:pt idx="6">
                  <c:v>218</c:v>
                </c:pt>
                <c:pt idx="7">
                  <c:v>163</c:v>
                </c:pt>
                <c:pt idx="8">
                  <c:v>272</c:v>
                </c:pt>
                <c:pt idx="9">
                  <c:v>272</c:v>
                </c:pt>
                <c:pt idx="10">
                  <c:v>272</c:v>
                </c:pt>
                <c:pt idx="11">
                  <c:v>327</c:v>
                </c:pt>
                <c:pt idx="12">
                  <c:v>381</c:v>
                </c:pt>
                <c:pt idx="13">
                  <c:v>381</c:v>
                </c:pt>
                <c:pt idx="14">
                  <c:v>381</c:v>
                </c:pt>
                <c:pt idx="15">
                  <c:v>490</c:v>
                </c:pt>
                <c:pt idx="16">
                  <c:v>436</c:v>
                </c:pt>
                <c:pt idx="17">
                  <c:v>490</c:v>
                </c:pt>
                <c:pt idx="18">
                  <c:v>545</c:v>
                </c:pt>
                <c:pt idx="19">
                  <c:v>545</c:v>
                </c:pt>
                <c:pt idx="20">
                  <c:v>600</c:v>
                </c:pt>
                <c:pt idx="21">
                  <c:v>600</c:v>
                </c:pt>
                <c:pt idx="22">
                  <c:v>654</c:v>
                </c:pt>
                <c:pt idx="23">
                  <c:v>654</c:v>
                </c:pt>
                <c:pt idx="24">
                  <c:v>654</c:v>
                </c:pt>
                <c:pt idx="25">
                  <c:v>763</c:v>
                </c:pt>
                <c:pt idx="26">
                  <c:v>709</c:v>
                </c:pt>
                <c:pt idx="27">
                  <c:v>763</c:v>
                </c:pt>
                <c:pt idx="28">
                  <c:v>818</c:v>
                </c:pt>
                <c:pt idx="29">
                  <c:v>818</c:v>
                </c:pt>
                <c:pt idx="30">
                  <c:v>818</c:v>
                </c:pt>
                <c:pt idx="31">
                  <c:v>872</c:v>
                </c:pt>
                <c:pt idx="32">
                  <c:v>927</c:v>
                </c:pt>
                <c:pt idx="33">
                  <c:v>872</c:v>
                </c:pt>
                <c:pt idx="34">
                  <c:v>981</c:v>
                </c:pt>
                <c:pt idx="35">
                  <c:v>927</c:v>
                </c:pt>
                <c:pt idx="36">
                  <c:v>1036</c:v>
                </c:pt>
                <c:pt idx="37">
                  <c:v>981</c:v>
                </c:pt>
                <c:pt idx="38">
                  <c:v>1036</c:v>
                </c:pt>
                <c:pt idx="39">
                  <c:v>1090</c:v>
                </c:pt>
                <c:pt idx="40">
                  <c:v>1036</c:v>
                </c:pt>
                <c:pt idx="41">
                  <c:v>1145</c:v>
                </c:pt>
                <c:pt idx="42">
                  <c:v>1090</c:v>
                </c:pt>
                <c:pt idx="43">
                  <c:v>1145</c:v>
                </c:pt>
                <c:pt idx="44">
                  <c:v>1254</c:v>
                </c:pt>
                <c:pt idx="45">
                  <c:v>1145</c:v>
                </c:pt>
                <c:pt idx="46">
                  <c:v>1200</c:v>
                </c:pt>
                <c:pt idx="47">
                  <c:v>1254</c:v>
                </c:pt>
                <c:pt idx="48">
                  <c:v>1254</c:v>
                </c:pt>
                <c:pt idx="49">
                  <c:v>1254</c:v>
                </c:pt>
                <c:pt idx="50">
                  <c:v>1254</c:v>
                </c:pt>
                <c:pt idx="51">
                  <c:v>1309</c:v>
                </c:pt>
                <c:pt idx="52">
                  <c:v>1309</c:v>
                </c:pt>
                <c:pt idx="53">
                  <c:v>1363</c:v>
                </c:pt>
                <c:pt idx="54">
                  <c:v>1363</c:v>
                </c:pt>
                <c:pt idx="55">
                  <c:v>1363</c:v>
                </c:pt>
                <c:pt idx="56">
                  <c:v>1363</c:v>
                </c:pt>
                <c:pt idx="57">
                  <c:v>1418</c:v>
                </c:pt>
                <c:pt idx="58">
                  <c:v>1418</c:v>
                </c:pt>
                <c:pt idx="59">
                  <c:v>1418</c:v>
                </c:pt>
                <c:pt idx="60">
                  <c:v>1472</c:v>
                </c:pt>
                <c:pt idx="61">
                  <c:v>1418</c:v>
                </c:pt>
                <c:pt idx="62">
                  <c:v>1472</c:v>
                </c:pt>
                <c:pt idx="63">
                  <c:v>1527</c:v>
                </c:pt>
                <c:pt idx="64">
                  <c:v>1472</c:v>
                </c:pt>
                <c:pt idx="65">
                  <c:v>1527</c:v>
                </c:pt>
                <c:pt idx="66">
                  <c:v>1527</c:v>
                </c:pt>
                <c:pt idx="67">
                  <c:v>1527</c:v>
                </c:pt>
                <c:pt idx="68">
                  <c:v>1581</c:v>
                </c:pt>
                <c:pt idx="69">
                  <c:v>1581</c:v>
                </c:pt>
                <c:pt idx="70">
                  <c:v>1581</c:v>
                </c:pt>
                <c:pt idx="71">
                  <c:v>1581</c:v>
                </c:pt>
                <c:pt idx="72">
                  <c:v>1636</c:v>
                </c:pt>
                <c:pt idx="73">
                  <c:v>1636</c:v>
                </c:pt>
                <c:pt idx="74">
                  <c:v>1581</c:v>
                </c:pt>
                <c:pt idx="75">
                  <c:v>1636</c:v>
                </c:pt>
                <c:pt idx="76">
                  <c:v>1636</c:v>
                </c:pt>
                <c:pt idx="77">
                  <c:v>1690</c:v>
                </c:pt>
                <c:pt idx="78">
                  <c:v>1636</c:v>
                </c:pt>
                <c:pt idx="79">
                  <c:v>1690</c:v>
                </c:pt>
                <c:pt idx="80">
                  <c:v>1636</c:v>
                </c:pt>
                <c:pt idx="81">
                  <c:v>1690</c:v>
                </c:pt>
                <c:pt idx="82">
                  <c:v>1690</c:v>
                </c:pt>
                <c:pt idx="83">
                  <c:v>1745</c:v>
                </c:pt>
                <c:pt idx="84">
                  <c:v>1690</c:v>
                </c:pt>
                <c:pt idx="85">
                  <c:v>1690</c:v>
                </c:pt>
                <c:pt idx="86">
                  <c:v>1745</c:v>
                </c:pt>
                <c:pt idx="87">
                  <c:v>1745</c:v>
                </c:pt>
                <c:pt idx="88">
                  <c:v>1745</c:v>
                </c:pt>
                <c:pt idx="89">
                  <c:v>1745</c:v>
                </c:pt>
                <c:pt idx="90">
                  <c:v>1745</c:v>
                </c:pt>
                <c:pt idx="91">
                  <c:v>1800</c:v>
                </c:pt>
                <c:pt idx="92">
                  <c:v>1800</c:v>
                </c:pt>
                <c:pt idx="93">
                  <c:v>1745</c:v>
                </c:pt>
                <c:pt idx="94">
                  <c:v>1800</c:v>
                </c:pt>
                <c:pt idx="95">
                  <c:v>1745</c:v>
                </c:pt>
                <c:pt idx="96">
                  <c:v>1800</c:v>
                </c:pt>
                <c:pt idx="97">
                  <c:v>1854</c:v>
                </c:pt>
                <c:pt idx="98">
                  <c:v>1800</c:v>
                </c:pt>
                <c:pt idx="99">
                  <c:v>1800</c:v>
                </c:pt>
              </c:numCache>
            </c:numRef>
          </c:xVal>
          <c:yVal>
            <c:numRef>
              <c:f>Sheet1!$F$4:$F$103</c:f>
              <c:numCache>
                <c:formatCode>0.00E+00</c:formatCode>
                <c:ptCount val="100"/>
                <c:pt idx="0">
                  <c:v>3.1939162562264492E-4</c:v>
                </c:pt>
                <c:pt idx="1">
                  <c:v>3.2385829179203644E-4</c:v>
                </c:pt>
                <c:pt idx="2">
                  <c:v>3.2804266701194694E-4</c:v>
                </c:pt>
                <c:pt idx="3">
                  <c:v>3.3195063234382408E-4</c:v>
                </c:pt>
                <c:pt idx="4">
                  <c:v>3.3558806884911521E-4</c:v>
                </c:pt>
                <c:pt idx="5">
                  <c:v>3.3896085758926801E-4</c:v>
                </c:pt>
                <c:pt idx="6">
                  <c:v>3.4207487962572989E-4</c:v>
                </c:pt>
                <c:pt idx="7">
                  <c:v>3.4493601601994845E-4</c:v>
                </c:pt>
                <c:pt idx="8">
                  <c:v>3.4755014783337116E-4</c:v>
                </c:pt>
                <c:pt idx="9">
                  <c:v>3.4992315612744542E-4</c:v>
                </c:pt>
                <c:pt idx="10">
                  <c:v>3.5206092196361902E-4</c:v>
                </c:pt>
                <c:pt idx="11">
                  <c:v>3.5396932640333924E-4</c:v>
                </c:pt>
                <c:pt idx="12">
                  <c:v>3.5565425050805376E-4</c:v>
                </c:pt>
                <c:pt idx="13">
                  <c:v>3.571215753392101E-4</c:v>
                </c:pt>
                <c:pt idx="14">
                  <c:v>3.5837718195825565E-4</c:v>
                </c:pt>
                <c:pt idx="15">
                  <c:v>3.5942695142663792E-4</c:v>
                </c:pt>
                <c:pt idx="16">
                  <c:v>3.602767648058046E-4</c:v>
                </c:pt>
                <c:pt idx="17">
                  <c:v>3.6093250315720308E-4</c:v>
                </c:pt>
                <c:pt idx="18">
                  <c:v>3.6140004754228093E-4</c:v>
                </c:pt>
                <c:pt idx="19">
                  <c:v>3.6168527902248566E-4</c:v>
                </c:pt>
                <c:pt idx="20">
                  <c:v>3.6179407865926478E-4</c:v>
                </c:pt>
                <c:pt idx="21">
                  <c:v>3.6173232751406581E-4</c:v>
                </c:pt>
                <c:pt idx="22">
                  <c:v>3.6150590664833624E-4</c:v>
                </c:pt>
                <c:pt idx="23">
                  <c:v>3.6112069712352377E-4</c:v>
                </c:pt>
                <c:pt idx="24">
                  <c:v>3.6058258000107562E-4</c:v>
                </c:pt>
                <c:pt idx="25">
                  <c:v>3.5989743634243953E-4</c:v>
                </c:pt>
                <c:pt idx="26">
                  <c:v>3.590711472090629E-4</c:v>
                </c:pt>
                <c:pt idx="27">
                  <c:v>3.581095936623934E-4</c:v>
                </c:pt>
                <c:pt idx="28">
                  <c:v>3.5701865676387849E-4</c:v>
                </c:pt>
                <c:pt idx="29">
                  <c:v>3.5580421757496557E-4</c:v>
                </c:pt>
                <c:pt idx="30">
                  <c:v>3.5447215715710226E-4</c:v>
                </c:pt>
                <c:pt idx="31">
                  <c:v>3.5302835657173608E-4</c:v>
                </c:pt>
                <c:pt idx="32">
                  <c:v>3.5147869688031448E-4</c:v>
                </c:pt>
                <c:pt idx="33">
                  <c:v>3.4982905914428513E-4</c:v>
                </c:pt>
                <c:pt idx="34">
                  <c:v>3.4808532442509539E-4</c:v>
                </c:pt>
                <c:pt idx="35">
                  <c:v>3.4625337378419298E-4</c:v>
                </c:pt>
                <c:pt idx="36">
                  <c:v>3.4433908828302513E-4</c:v>
                </c:pt>
                <c:pt idx="37">
                  <c:v>3.4234834898303959E-4</c:v>
                </c:pt>
                <c:pt idx="38">
                  <c:v>3.4028703694568375E-4</c:v>
                </c:pt>
                <c:pt idx="39">
                  <c:v>3.3816103323240518E-4</c:v>
                </c:pt>
                <c:pt idx="40">
                  <c:v>3.359762189046515E-4</c:v>
                </c:pt>
                <c:pt idx="41">
                  <c:v>3.337384750238701E-4</c:v>
                </c:pt>
                <c:pt idx="42">
                  <c:v>3.3145368265150856E-4</c:v>
                </c:pt>
                <c:pt idx="43">
                  <c:v>3.2912772284901439E-4</c:v>
                </c:pt>
                <c:pt idx="44">
                  <c:v>3.2676647667783504E-4</c:v>
                </c:pt>
                <c:pt idx="45">
                  <c:v>3.2437582519941825E-4</c:v>
                </c:pt>
                <c:pt idx="46">
                  <c:v>3.2196164947521119E-4</c:v>
                </c:pt>
                <c:pt idx="47">
                  <c:v>3.1952983056666155E-4</c:v>
                </c:pt>
                <c:pt idx="48">
                  <c:v>3.1708624953521699E-4</c:v>
                </c:pt>
                <c:pt idx="49">
                  <c:v>3.1463678744232481E-4</c:v>
                </c:pt>
                <c:pt idx="50">
                  <c:v>3.1218732534943274E-4</c:v>
                </c:pt>
                <c:pt idx="51">
                  <c:v>3.0974374431798812E-4</c:v>
                </c:pt>
                <c:pt idx="52">
                  <c:v>3.0731192540943864E-4</c:v>
                </c:pt>
                <c:pt idx="53">
                  <c:v>3.0489774968523158E-4</c:v>
                </c:pt>
                <c:pt idx="54">
                  <c:v>3.0250709820681468E-4</c:v>
                </c:pt>
                <c:pt idx="55">
                  <c:v>3.0014585203563533E-4</c:v>
                </c:pt>
                <c:pt idx="56">
                  <c:v>2.9781989223314111E-4</c:v>
                </c:pt>
                <c:pt idx="57">
                  <c:v>2.9553509986077962E-4</c:v>
                </c:pt>
                <c:pt idx="58">
                  <c:v>2.9329735597999828E-4</c:v>
                </c:pt>
                <c:pt idx="59">
                  <c:v>2.9111254165224449E-4</c:v>
                </c:pt>
                <c:pt idx="60">
                  <c:v>2.8898653793896597E-4</c:v>
                </c:pt>
                <c:pt idx="61">
                  <c:v>2.8692522590161018E-4</c:v>
                </c:pt>
                <c:pt idx="62">
                  <c:v>2.849344866016247E-4</c:v>
                </c:pt>
                <c:pt idx="63">
                  <c:v>2.830202011004568E-4</c:v>
                </c:pt>
                <c:pt idx="64">
                  <c:v>2.8118825045955422E-4</c:v>
                </c:pt>
                <c:pt idx="65">
                  <c:v>2.7944451574036459E-4</c:v>
                </c:pt>
                <c:pt idx="66">
                  <c:v>2.777948780043353E-4</c:v>
                </c:pt>
                <c:pt idx="67">
                  <c:v>2.7624521831291369E-4</c:v>
                </c:pt>
                <c:pt idx="68">
                  <c:v>2.7480141772754751E-4</c:v>
                </c:pt>
                <c:pt idx="69">
                  <c:v>2.7346935730968426E-4</c:v>
                </c:pt>
                <c:pt idx="70">
                  <c:v>2.7225491812077124E-4</c:v>
                </c:pt>
                <c:pt idx="71">
                  <c:v>2.7116398122225627E-4</c:v>
                </c:pt>
                <c:pt idx="72">
                  <c:v>2.7020242767558688E-4</c:v>
                </c:pt>
                <c:pt idx="73">
                  <c:v>2.693761385422103E-4</c:v>
                </c:pt>
                <c:pt idx="74">
                  <c:v>2.6869099488357421E-4</c:v>
                </c:pt>
                <c:pt idx="75">
                  <c:v>2.6815287776112606E-4</c:v>
                </c:pt>
                <c:pt idx="76">
                  <c:v>2.6776766823631348E-4</c:v>
                </c:pt>
                <c:pt idx="77">
                  <c:v>2.6754124737058392E-4</c:v>
                </c:pt>
                <c:pt idx="78">
                  <c:v>2.6747949622538494E-4</c:v>
                </c:pt>
                <c:pt idx="79">
                  <c:v>2.6758829586216401E-4</c:v>
                </c:pt>
                <c:pt idx="80">
                  <c:v>2.6787352734236879E-4</c:v>
                </c:pt>
                <c:pt idx="81">
                  <c:v>2.6834107172744658E-4</c:v>
                </c:pt>
                <c:pt idx="82">
                  <c:v>2.6899681007884517E-4</c:v>
                </c:pt>
                <c:pt idx="83">
                  <c:v>2.6984662345801174E-4</c:v>
                </c:pt>
                <c:pt idx="84">
                  <c:v>2.7089639292639413E-4</c:v>
                </c:pt>
                <c:pt idx="85">
                  <c:v>2.7215199954543968E-4</c:v>
                </c:pt>
                <c:pt idx="86">
                  <c:v>2.7361932437659596E-4</c:v>
                </c:pt>
                <c:pt idx="87">
                  <c:v>2.7530424848131048E-4</c:v>
                </c:pt>
                <c:pt idx="88">
                  <c:v>2.7721265292103071E-4</c:v>
                </c:pt>
                <c:pt idx="89">
                  <c:v>2.7935041875720435E-4</c:v>
                </c:pt>
                <c:pt idx="90">
                  <c:v>2.8172342705127851E-4</c:v>
                </c:pt>
                <c:pt idx="91">
                  <c:v>2.8433755886470127E-4</c:v>
                </c:pt>
                <c:pt idx="92">
                  <c:v>2.8719869525891978E-4</c:v>
                </c:pt>
                <c:pt idx="93">
                  <c:v>2.9031271729538176E-4</c:v>
                </c:pt>
                <c:pt idx="94">
                  <c:v>2.9368550603553446E-4</c:v>
                </c:pt>
                <c:pt idx="95">
                  <c:v>2.9732294254082548E-4</c:v>
                </c:pt>
                <c:pt idx="96">
                  <c:v>3.0123090787270289E-4</c:v>
                </c:pt>
                <c:pt idx="97">
                  <c:v>3.0541528309261322E-4</c:v>
                </c:pt>
                <c:pt idx="98">
                  <c:v>3.0988194926200485E-4</c:v>
                </c:pt>
                <c:pt idx="99">
                  <c:v>3.1463678744232475E-4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BB-4BE4-95DC-7D1B5F088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8075184"/>
        <c:axId val="1108078512"/>
      </c:scatterChart>
      <c:valAx>
        <c:axId val="110807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078512"/>
        <c:crosses val="autoZero"/>
        <c:crossBetween val="midCat"/>
      </c:valAx>
      <c:valAx>
        <c:axId val="11080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Torque</a:t>
                </a:r>
                <a:r>
                  <a:rPr lang="en-US" baseline="0"/>
                  <a:t> Nm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075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</xdr:row>
      <xdr:rowOff>28575</xdr:rowOff>
    </xdr:from>
    <xdr:to>
      <xdr:col>14</xdr:col>
      <xdr:colOff>285750</xdr:colOff>
      <xdr:row>14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238125</xdr:colOff>
      <xdr:row>15</xdr:row>
      <xdr:rowOff>95250</xdr:rowOff>
    </xdr:from>
    <xdr:to>
      <xdr:col>14</xdr:col>
      <xdr:colOff>276225</xdr:colOff>
      <xdr:row>29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214312</xdr:colOff>
      <xdr:row>44</xdr:row>
      <xdr:rowOff>114300</xdr:rowOff>
    </xdr:from>
    <xdr:to>
      <xdr:col>14</xdr:col>
      <xdr:colOff>252412</xdr:colOff>
      <xdr:row>59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214312</xdr:colOff>
      <xdr:row>30</xdr:row>
      <xdr:rowOff>9525</xdr:rowOff>
    </xdr:from>
    <xdr:to>
      <xdr:col>14</xdr:col>
      <xdr:colOff>252412</xdr:colOff>
      <xdr:row>44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Dyno Test 1 (1V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tabSelected="1" workbookViewId="0">
      <selection activeCell="F4" sqref="F4"/>
    </sheetView>
  </sheetViews>
  <sheetFormatPr defaultRowHeight="15" x14ac:dyDescent="0.25"/>
  <cols>
    <col min="1" max="1" width="6" customWidth="1"/>
    <col min="2" max="2" width="5" customWidth="1"/>
    <col min="4" max="10" width="15.7109375" customWidth="1"/>
    <col min="16" max="16" width="12.28515625" customWidth="1"/>
  </cols>
  <sheetData>
    <row r="1" spans="1:17" ht="46.5" x14ac:dyDescent="0.7">
      <c r="A1" s="10" t="s">
        <v>0</v>
      </c>
      <c r="B1" s="10"/>
      <c r="C1" s="10"/>
      <c r="D1" s="10"/>
      <c r="E1" s="10"/>
    </row>
    <row r="2" spans="1:17" ht="20.100000000000001" customHeight="1" x14ac:dyDescent="0.4">
      <c r="A2" s="8" t="s">
        <v>5</v>
      </c>
      <c r="B2" s="4" t="s">
        <v>1</v>
      </c>
      <c r="C2" s="4"/>
      <c r="D2" s="3" t="s">
        <v>2</v>
      </c>
      <c r="E2" s="3"/>
      <c r="F2" s="2" t="s">
        <v>3</v>
      </c>
      <c r="G2" s="2"/>
      <c r="H2" s="5" t="s">
        <v>4</v>
      </c>
      <c r="P2" s="14" t="s">
        <v>14</v>
      </c>
    </row>
    <row r="3" spans="1:17" ht="20.100000000000001" customHeight="1" x14ac:dyDescent="0.25">
      <c r="A3" s="8" t="s">
        <v>12</v>
      </c>
      <c r="B3" s="1" t="s">
        <v>6</v>
      </c>
      <c r="C3" s="1" t="s">
        <v>7</v>
      </c>
      <c r="D3" s="6" t="s">
        <v>8</v>
      </c>
      <c r="E3" s="6" t="s">
        <v>13</v>
      </c>
      <c r="F3" s="7" t="s">
        <v>9</v>
      </c>
      <c r="G3" s="7" t="s">
        <v>10</v>
      </c>
      <c r="H3" s="9" t="s">
        <v>11</v>
      </c>
      <c r="P3" s="15">
        <v>2.0000000000000001E-13</v>
      </c>
    </row>
    <row r="4" spans="1:17" x14ac:dyDescent="0.25">
      <c r="A4" s="11">
        <v>100</v>
      </c>
      <c r="B4" s="12">
        <v>54</v>
      </c>
      <c r="C4" s="30">
        <f>((2*PI())/60)*B4</f>
        <v>5.6548667764616276</v>
      </c>
      <c r="D4" s="32">
        <f>((4*$P$3*(A4^3))+(3*$P$4*(A4^2))+(2*$P$5*(A4))+$P$6)*1000</f>
        <v>260.68079999999998</v>
      </c>
      <c r="E4" s="27">
        <f>(2*PI()/60)*D4</f>
        <v>27.298429540397002</v>
      </c>
      <c r="F4" s="18">
        <f>E4*$P$10</f>
        <v>3.1939162562264492E-4</v>
      </c>
      <c r="G4" s="29">
        <f>F4*10197.16</f>
        <v>3.2568875091342098</v>
      </c>
      <c r="H4" s="19">
        <f>C4*F4</f>
        <v>1.8061170924135652E-3</v>
      </c>
      <c r="P4" s="15">
        <v>-4.0000000000000002E-9</v>
      </c>
    </row>
    <row r="5" spans="1:17" x14ac:dyDescent="0.25">
      <c r="A5" s="11">
        <v>200</v>
      </c>
      <c r="B5" s="12">
        <v>109</v>
      </c>
      <c r="C5" s="30">
        <f t="shared" ref="C5:C68" si="0">((2*PI())/60)*B5</f>
        <v>11.414453308042914</v>
      </c>
      <c r="D5" s="32">
        <f t="shared" ref="D5:D68" si="1">((4*$P$3*(A5^3))+(3*$P$4*(A5^2))+(2*$P$5*(A5))+$P$6)*1000</f>
        <v>264.32639999999998</v>
      </c>
      <c r="E5" s="27">
        <f t="shared" ref="E5:E68" si="2">(2*PI()/60)*D5</f>
        <v>27.680195879661234</v>
      </c>
      <c r="F5" s="18">
        <f t="shared" ref="F5:F68" si="3">E5*$P$10</f>
        <v>3.2385829179203644E-4</v>
      </c>
      <c r="G5" s="29">
        <f t="shared" ref="G5:G68" si="4">F5*10197.16</f>
        <v>3.3024348187300823</v>
      </c>
      <c r="H5" s="19">
        <f t="shared" ref="H5:H68" si="5">C5*F5</f>
        <v>3.6966653500827376E-3</v>
      </c>
      <c r="N5" s="13"/>
      <c r="P5" s="15">
        <v>2.0000000000000002E-5</v>
      </c>
    </row>
    <row r="6" spans="1:17" x14ac:dyDescent="0.25">
      <c r="A6" s="11">
        <v>300</v>
      </c>
      <c r="B6" s="12">
        <v>54</v>
      </c>
      <c r="C6" s="30">
        <f t="shared" si="0"/>
        <v>5.6548667764616276</v>
      </c>
      <c r="D6" s="32">
        <f t="shared" si="1"/>
        <v>267.74159999999995</v>
      </c>
      <c r="E6" s="27">
        <f t="shared" si="2"/>
        <v>28.037834787345894</v>
      </c>
      <c r="F6" s="18">
        <f t="shared" si="3"/>
        <v>3.2804266701194694E-4</v>
      </c>
      <c r="G6" s="29">
        <f t="shared" si="4"/>
        <v>3.3451035623475449</v>
      </c>
      <c r="H6" s="19">
        <f t="shared" si="5"/>
        <v>1.8550375789477234E-3</v>
      </c>
      <c r="N6" s="13"/>
      <c r="P6" s="14">
        <v>0.25679999999999997</v>
      </c>
    </row>
    <row r="7" spans="1:17" x14ac:dyDescent="0.25">
      <c r="A7" s="11">
        <v>400</v>
      </c>
      <c r="B7" s="12">
        <v>109</v>
      </c>
      <c r="C7" s="30">
        <f t="shared" si="0"/>
        <v>11.414453308042914</v>
      </c>
      <c r="D7" s="32">
        <f t="shared" si="1"/>
        <v>270.93119999999999</v>
      </c>
      <c r="E7" s="27">
        <f t="shared" si="2"/>
        <v>28.371848918275564</v>
      </c>
      <c r="F7" s="18">
        <f t="shared" si="3"/>
        <v>3.3195063234382408E-4</v>
      </c>
      <c r="G7" s="29">
        <f t="shared" si="4"/>
        <v>3.3849537101111489</v>
      </c>
      <c r="H7" s="19">
        <f t="shared" si="5"/>
        <v>3.7890349934638998E-3</v>
      </c>
      <c r="N7" s="13"/>
    </row>
    <row r="8" spans="1:17" x14ac:dyDescent="0.25">
      <c r="A8" s="11">
        <v>500</v>
      </c>
      <c r="B8" s="12">
        <v>109</v>
      </c>
      <c r="C8" s="30">
        <f t="shared" si="0"/>
        <v>11.414453308042914</v>
      </c>
      <c r="D8" s="32">
        <f t="shared" si="1"/>
        <v>273.89999999999998</v>
      </c>
      <c r="E8" s="27">
        <f t="shared" si="2"/>
        <v>28.682740927274807</v>
      </c>
      <c r="F8" s="18">
        <f t="shared" si="3"/>
        <v>3.3558806884911521E-4</v>
      </c>
      <c r="G8" s="29">
        <f t="shared" si="4"/>
        <v>3.4220452321454435</v>
      </c>
      <c r="H8" s="19">
        <f t="shared" si="5"/>
        <v>3.8305543426145161E-3</v>
      </c>
      <c r="N8" s="13"/>
    </row>
    <row r="9" spans="1:17" x14ac:dyDescent="0.25">
      <c r="A9" s="11">
        <v>600</v>
      </c>
      <c r="B9" s="12">
        <v>163</v>
      </c>
      <c r="C9" s="30">
        <f t="shared" si="0"/>
        <v>17.069320084504543</v>
      </c>
      <c r="D9" s="32">
        <f t="shared" si="1"/>
        <v>276.65279999999996</v>
      </c>
      <c r="E9" s="27">
        <f t="shared" si="2"/>
        <v>28.971013469168206</v>
      </c>
      <c r="F9" s="18">
        <f t="shared" si="3"/>
        <v>3.3896085758926801E-4</v>
      </c>
      <c r="G9" s="29">
        <f t="shared" si="4"/>
        <v>3.4564380985749801</v>
      </c>
      <c r="H9" s="19">
        <f t="shared" si="5"/>
        <v>5.7858313743093769E-3</v>
      </c>
      <c r="N9" s="13"/>
      <c r="P9" s="16" t="s">
        <v>15</v>
      </c>
    </row>
    <row r="10" spans="1:17" x14ac:dyDescent="0.25">
      <c r="A10" s="11">
        <v>700</v>
      </c>
      <c r="B10" s="12">
        <v>218</v>
      </c>
      <c r="C10" s="30">
        <f t="shared" si="0"/>
        <v>22.828906616085828</v>
      </c>
      <c r="D10" s="32">
        <f t="shared" si="1"/>
        <v>279.19439999999997</v>
      </c>
      <c r="E10" s="27">
        <f t="shared" si="2"/>
        <v>29.237169198780332</v>
      </c>
      <c r="F10" s="18">
        <f t="shared" si="3"/>
        <v>3.4207487962572989E-4</v>
      </c>
      <c r="G10" s="29">
        <f t="shared" si="4"/>
        <v>3.4881922795243079</v>
      </c>
      <c r="H10" s="19">
        <f t="shared" si="5"/>
        <v>7.8091954826845882E-3</v>
      </c>
      <c r="N10" s="13"/>
      <c r="P10" s="17">
        <v>1.17E-5</v>
      </c>
      <c r="Q10" t="s">
        <v>16</v>
      </c>
    </row>
    <row r="11" spans="1:17" x14ac:dyDescent="0.25">
      <c r="A11" s="11">
        <v>800</v>
      </c>
      <c r="B11" s="12">
        <v>163</v>
      </c>
      <c r="C11" s="30">
        <f t="shared" si="0"/>
        <v>17.069320084504543</v>
      </c>
      <c r="D11" s="32">
        <f t="shared" si="1"/>
        <v>281.52960000000002</v>
      </c>
      <c r="E11" s="27">
        <f t="shared" si="2"/>
        <v>29.481710770935766</v>
      </c>
      <c r="F11" s="18">
        <f t="shared" si="3"/>
        <v>3.4493601601994845E-4</v>
      </c>
      <c r="G11" s="29">
        <f t="shared" si="4"/>
        <v>3.5173677451179777</v>
      </c>
      <c r="H11" s="19">
        <f t="shared" si="5"/>
        <v>5.8878232661182866E-3</v>
      </c>
      <c r="N11" s="13"/>
    </row>
    <row r="12" spans="1:17" x14ac:dyDescent="0.25">
      <c r="A12" s="11">
        <v>900</v>
      </c>
      <c r="B12" s="12">
        <v>272</v>
      </c>
      <c r="C12" s="30">
        <f t="shared" si="0"/>
        <v>28.483773392547455</v>
      </c>
      <c r="D12" s="32">
        <f t="shared" si="1"/>
        <v>283.66320000000002</v>
      </c>
      <c r="E12" s="27">
        <f t="shared" si="2"/>
        <v>29.705140840459073</v>
      </c>
      <c r="F12" s="18">
        <f t="shared" si="3"/>
        <v>3.4755014783337116E-4</v>
      </c>
      <c r="G12" s="29">
        <f t="shared" si="4"/>
        <v>3.5440244654805388</v>
      </c>
      <c r="H12" s="19">
        <f t="shared" si="5"/>
        <v>9.8995396534321128E-3</v>
      </c>
      <c r="N12" s="13"/>
    </row>
    <row r="13" spans="1:17" x14ac:dyDescent="0.25">
      <c r="A13" s="11">
        <v>1000</v>
      </c>
      <c r="B13" s="12">
        <v>272</v>
      </c>
      <c r="C13" s="30">
        <f t="shared" si="0"/>
        <v>28.483773392547455</v>
      </c>
      <c r="D13" s="32">
        <f t="shared" si="1"/>
        <v>285.59999999999997</v>
      </c>
      <c r="E13" s="27">
        <f t="shared" si="2"/>
        <v>29.907962062174825</v>
      </c>
      <c r="F13" s="18">
        <f t="shared" si="3"/>
        <v>3.4992315612744542E-4</v>
      </c>
      <c r="G13" s="29">
        <f t="shared" si="4"/>
        <v>3.5682224107365412</v>
      </c>
      <c r="H13" s="19">
        <f t="shared" si="5"/>
        <v>9.9671318839391586E-3</v>
      </c>
      <c r="N13" s="13"/>
    </row>
    <row r="14" spans="1:17" x14ac:dyDescent="0.25">
      <c r="A14" s="11">
        <v>1100</v>
      </c>
      <c r="B14" s="12">
        <v>272</v>
      </c>
      <c r="C14" s="30">
        <f t="shared" si="0"/>
        <v>28.483773392547455</v>
      </c>
      <c r="D14" s="32">
        <f t="shared" si="1"/>
        <v>287.34479999999996</v>
      </c>
      <c r="E14" s="27">
        <f t="shared" si="2"/>
        <v>30.090677090907608</v>
      </c>
      <c r="F14" s="18">
        <f t="shared" si="3"/>
        <v>3.5206092196361902E-4</v>
      </c>
      <c r="G14" s="29">
        <f t="shared" si="4"/>
        <v>3.5900215510105373</v>
      </c>
      <c r="H14" s="19">
        <f t="shared" si="5"/>
        <v>1.0028023521583057E-2</v>
      </c>
      <c r="N14" s="13"/>
    </row>
    <row r="15" spans="1:17" x14ac:dyDescent="0.25">
      <c r="A15" s="11">
        <v>1200</v>
      </c>
      <c r="B15" s="12">
        <v>327</v>
      </c>
      <c r="C15" s="30">
        <f t="shared" si="0"/>
        <v>34.243359924128747</v>
      </c>
      <c r="D15" s="32">
        <f t="shared" si="1"/>
        <v>288.90239999999994</v>
      </c>
      <c r="E15" s="27">
        <f t="shared" si="2"/>
        <v>30.253788581481988</v>
      </c>
      <c r="F15" s="18">
        <f t="shared" si="3"/>
        <v>3.5396932640333924E-4</v>
      </c>
      <c r="G15" s="29">
        <f t="shared" si="4"/>
        <v>3.6094818564270748</v>
      </c>
      <c r="H15" s="19">
        <f t="shared" si="5"/>
        <v>1.2121099046130955E-2</v>
      </c>
      <c r="N15" s="13"/>
    </row>
    <row r="16" spans="1:17" x14ac:dyDescent="0.25">
      <c r="A16" s="11">
        <v>1300</v>
      </c>
      <c r="B16" s="12">
        <v>381</v>
      </c>
      <c r="C16" s="30">
        <f t="shared" si="0"/>
        <v>39.898226700590371</v>
      </c>
      <c r="D16" s="32">
        <f t="shared" si="1"/>
        <v>290.27759999999995</v>
      </c>
      <c r="E16" s="27">
        <f t="shared" si="2"/>
        <v>30.397799188722544</v>
      </c>
      <c r="F16" s="18">
        <f t="shared" si="3"/>
        <v>3.5565425050805376E-4</v>
      </c>
      <c r="G16" s="29">
        <f t="shared" si="4"/>
        <v>3.6266632971107056</v>
      </c>
      <c r="H16" s="19">
        <f t="shared" si="5"/>
        <v>1.4189973913798887E-2</v>
      </c>
      <c r="N16" s="13"/>
    </row>
    <row r="17" spans="1:14" x14ac:dyDescent="0.25">
      <c r="A17" s="11">
        <v>1400</v>
      </c>
      <c r="B17" s="12">
        <v>381</v>
      </c>
      <c r="C17" s="30">
        <f t="shared" si="0"/>
        <v>39.898226700590371</v>
      </c>
      <c r="D17" s="32">
        <f t="shared" si="1"/>
        <v>291.47519999999997</v>
      </c>
      <c r="E17" s="27">
        <f t="shared" si="2"/>
        <v>30.523211567453853</v>
      </c>
      <c r="F17" s="18">
        <f t="shared" si="3"/>
        <v>3.571215753392101E-4</v>
      </c>
      <c r="G17" s="29">
        <f t="shared" si="4"/>
        <v>3.6416258431859796</v>
      </c>
      <c r="H17" s="19">
        <f t="shared" si="5"/>
        <v>1.4248517572555767E-2</v>
      </c>
      <c r="N17" s="13"/>
    </row>
    <row r="18" spans="1:14" x14ac:dyDescent="0.25">
      <c r="A18" s="11">
        <v>1500</v>
      </c>
      <c r="B18" s="12">
        <v>381</v>
      </c>
      <c r="C18" s="30">
        <f t="shared" si="0"/>
        <v>39.898226700590371</v>
      </c>
      <c r="D18" s="32">
        <f t="shared" si="1"/>
        <v>292.5</v>
      </c>
      <c r="E18" s="27">
        <f t="shared" si="2"/>
        <v>30.630528372500482</v>
      </c>
      <c r="F18" s="18">
        <f t="shared" si="3"/>
        <v>3.5837718195825565E-4</v>
      </c>
      <c r="G18" s="29">
        <f t="shared" si="4"/>
        <v>3.6544294647774462</v>
      </c>
      <c r="H18" s="19">
        <f t="shared" si="5"/>
        <v>1.429861405008921E-2</v>
      </c>
      <c r="N18" s="13"/>
    </row>
    <row r="19" spans="1:14" x14ac:dyDescent="0.25">
      <c r="A19" s="11">
        <v>1600</v>
      </c>
      <c r="B19" s="12">
        <v>490</v>
      </c>
      <c r="C19" s="30">
        <f t="shared" si="0"/>
        <v>51.312680008633286</v>
      </c>
      <c r="D19" s="32">
        <f t="shared" si="1"/>
        <v>293.35679999999996</v>
      </c>
      <c r="E19" s="27">
        <f t="shared" si="2"/>
        <v>30.720252258687001</v>
      </c>
      <c r="F19" s="18">
        <f t="shared" si="3"/>
        <v>3.5942695142663792E-4</v>
      </c>
      <c r="G19" s="29">
        <f t="shared" si="4"/>
        <v>3.6651341320096553</v>
      </c>
      <c r="H19" s="19">
        <f t="shared" si="5"/>
        <v>1.8443160145033652E-2</v>
      </c>
      <c r="N19" s="13"/>
    </row>
    <row r="20" spans="1:14" x14ac:dyDescent="0.25">
      <c r="A20" s="11">
        <v>1700</v>
      </c>
      <c r="B20" s="12">
        <v>436</v>
      </c>
      <c r="C20" s="30">
        <f t="shared" si="0"/>
        <v>45.657813232171655</v>
      </c>
      <c r="D20" s="32">
        <f t="shared" si="1"/>
        <v>294.05039999999997</v>
      </c>
      <c r="E20" s="27">
        <f t="shared" si="2"/>
        <v>30.792885880838</v>
      </c>
      <c r="F20" s="18">
        <f t="shared" si="3"/>
        <v>3.602767648058046E-4</v>
      </c>
      <c r="G20" s="29">
        <f t="shared" si="4"/>
        <v>3.6737998150071585</v>
      </c>
      <c r="H20" s="19">
        <f t="shared" si="5"/>
        <v>1.6449449239394461E-2</v>
      </c>
      <c r="N20" s="13"/>
    </row>
    <row r="21" spans="1:14" x14ac:dyDescent="0.25">
      <c r="A21" s="11">
        <v>1800</v>
      </c>
      <c r="B21" s="12">
        <v>490</v>
      </c>
      <c r="C21" s="30">
        <f t="shared" si="0"/>
        <v>51.312680008633286</v>
      </c>
      <c r="D21" s="32">
        <f t="shared" si="1"/>
        <v>294.5856</v>
      </c>
      <c r="E21" s="27">
        <f t="shared" si="2"/>
        <v>30.848931893778044</v>
      </c>
      <c r="F21" s="18">
        <f t="shared" si="3"/>
        <v>3.6093250315720308E-4</v>
      </c>
      <c r="G21" s="29">
        <f t="shared" si="4"/>
        <v>3.6804864838945051</v>
      </c>
      <c r="H21" s="19">
        <f t="shared" si="5"/>
        <v>1.8520414039220584E-2</v>
      </c>
      <c r="N21" s="13"/>
    </row>
    <row r="22" spans="1:14" x14ac:dyDescent="0.25">
      <c r="A22" s="11">
        <v>1900</v>
      </c>
      <c r="B22" s="12">
        <v>545</v>
      </c>
      <c r="C22" s="30">
        <f t="shared" si="0"/>
        <v>57.072266540214571</v>
      </c>
      <c r="D22" s="32">
        <f t="shared" si="1"/>
        <v>294.96719999999999</v>
      </c>
      <c r="E22" s="27">
        <f t="shared" si="2"/>
        <v>30.888892952331705</v>
      </c>
      <c r="F22" s="18">
        <f t="shared" si="3"/>
        <v>3.6140004754228093E-4</v>
      </c>
      <c r="G22" s="29">
        <f t="shared" si="4"/>
        <v>3.6852541087962454</v>
      </c>
      <c r="H22" s="19">
        <f t="shared" si="5"/>
        <v>2.0625919840979275E-2</v>
      </c>
      <c r="N22" s="13"/>
    </row>
    <row r="23" spans="1:14" x14ac:dyDescent="0.25">
      <c r="A23" s="11">
        <v>2000</v>
      </c>
      <c r="B23" s="12">
        <v>545</v>
      </c>
      <c r="C23" s="30">
        <f t="shared" si="0"/>
        <v>57.072266540214571</v>
      </c>
      <c r="D23" s="32">
        <f t="shared" si="1"/>
        <v>295.2</v>
      </c>
      <c r="E23" s="27">
        <f t="shared" si="2"/>
        <v>30.91327171132356</v>
      </c>
      <c r="F23" s="18">
        <f t="shared" si="3"/>
        <v>3.6168527902248566E-4</v>
      </c>
      <c r="G23" s="29">
        <f t="shared" si="4"/>
        <v>3.6881626598369297</v>
      </c>
      <c r="H23" s="19">
        <f t="shared" si="5"/>
        <v>2.0642198648043179E-2</v>
      </c>
      <c r="N23" s="13"/>
    </row>
    <row r="24" spans="1:14" x14ac:dyDescent="0.25">
      <c r="A24" s="11">
        <v>2100</v>
      </c>
      <c r="B24" s="12">
        <v>600</v>
      </c>
      <c r="C24" s="30">
        <f t="shared" si="0"/>
        <v>62.831853071795862</v>
      </c>
      <c r="D24" s="32">
        <f t="shared" si="1"/>
        <v>295.28879999999998</v>
      </c>
      <c r="E24" s="27">
        <f t="shared" si="2"/>
        <v>30.922570825578187</v>
      </c>
      <c r="F24" s="18">
        <f t="shared" si="3"/>
        <v>3.6179407865926478E-4</v>
      </c>
      <c r="G24" s="29">
        <f t="shared" si="4"/>
        <v>3.6892721071411083</v>
      </c>
      <c r="H24" s="19">
        <f t="shared" si="5"/>
        <v>2.273219239256468E-2</v>
      </c>
      <c r="N24" s="13"/>
    </row>
    <row r="25" spans="1:14" x14ac:dyDescent="0.25">
      <c r="A25" s="11">
        <v>2200</v>
      </c>
      <c r="B25" s="12">
        <v>600</v>
      </c>
      <c r="C25" s="30">
        <f t="shared" si="0"/>
        <v>62.831853071795862</v>
      </c>
      <c r="D25" s="32">
        <f t="shared" si="1"/>
        <v>295.23839999999996</v>
      </c>
      <c r="E25" s="27">
        <f t="shared" si="2"/>
        <v>30.917292949920153</v>
      </c>
      <c r="F25" s="18">
        <f t="shared" si="3"/>
        <v>3.6173232751406581E-4</v>
      </c>
      <c r="G25" s="29">
        <f t="shared" si="4"/>
        <v>3.688642420833331</v>
      </c>
      <c r="H25" s="19">
        <f t="shared" si="5"/>
        <v>2.2728312453682523E-2</v>
      </c>
      <c r="N25" s="13"/>
    </row>
    <row r="26" spans="1:14" x14ac:dyDescent="0.25">
      <c r="A26" s="11">
        <v>2300</v>
      </c>
      <c r="B26" s="12">
        <v>654</v>
      </c>
      <c r="C26" s="30">
        <f t="shared" si="0"/>
        <v>68.486719848257493</v>
      </c>
      <c r="D26" s="32">
        <f t="shared" si="1"/>
        <v>295.05359999999996</v>
      </c>
      <c r="E26" s="27">
        <f t="shared" si="2"/>
        <v>30.897940739174039</v>
      </c>
      <c r="F26" s="18">
        <f t="shared" si="3"/>
        <v>3.6150590664833624E-4</v>
      </c>
      <c r="G26" s="29">
        <f t="shared" si="4"/>
        <v>3.6863335710381482</v>
      </c>
      <c r="H26" s="19">
        <f t="shared" si="5"/>
        <v>2.475835375211493E-2</v>
      </c>
      <c r="N26" s="13"/>
    </row>
    <row r="27" spans="1:14" x14ac:dyDescent="0.25">
      <c r="A27" s="11">
        <v>2400</v>
      </c>
      <c r="B27" s="12">
        <v>654</v>
      </c>
      <c r="C27" s="30">
        <f t="shared" si="0"/>
        <v>68.486719848257493</v>
      </c>
      <c r="D27" s="32">
        <f t="shared" si="1"/>
        <v>294.73919999999998</v>
      </c>
      <c r="E27" s="27">
        <f t="shared" si="2"/>
        <v>30.865016848164423</v>
      </c>
      <c r="F27" s="18">
        <f t="shared" si="3"/>
        <v>3.6112069712352377E-4</v>
      </c>
      <c r="G27" s="29">
        <f t="shared" si="4"/>
        <v>3.6824055278801118</v>
      </c>
      <c r="H27" s="19">
        <f t="shared" si="5"/>
        <v>2.4731972015306219E-2</v>
      </c>
      <c r="N27" s="13"/>
    </row>
    <row r="28" spans="1:14" x14ac:dyDescent="0.25">
      <c r="A28" s="11">
        <v>2500</v>
      </c>
      <c r="B28" s="12">
        <v>654</v>
      </c>
      <c r="C28" s="30">
        <f t="shared" si="0"/>
        <v>68.486719848257493</v>
      </c>
      <c r="D28" s="32">
        <f t="shared" si="1"/>
        <v>294.29999999999995</v>
      </c>
      <c r="E28" s="27">
        <f t="shared" si="2"/>
        <v>30.819023931715865</v>
      </c>
      <c r="F28" s="18">
        <f t="shared" si="3"/>
        <v>3.6058258000107562E-4</v>
      </c>
      <c r="G28" s="29">
        <f t="shared" si="4"/>
        <v>3.6769182614837681</v>
      </c>
      <c r="H28" s="19">
        <f t="shared" si="5"/>
        <v>2.4695118138695561E-2</v>
      </c>
      <c r="N28" s="13"/>
    </row>
    <row r="29" spans="1:14" x14ac:dyDescent="0.25">
      <c r="A29" s="11">
        <v>2600</v>
      </c>
      <c r="B29" s="12">
        <v>763</v>
      </c>
      <c r="C29" s="30">
        <f t="shared" si="0"/>
        <v>79.901173156300402</v>
      </c>
      <c r="D29" s="32">
        <f t="shared" si="1"/>
        <v>293.74079999999998</v>
      </c>
      <c r="E29" s="27">
        <f t="shared" si="2"/>
        <v>30.760464644652952</v>
      </c>
      <c r="F29" s="18">
        <f t="shared" si="3"/>
        <v>3.5989743634243953E-4</v>
      </c>
      <c r="G29" s="29">
        <f t="shared" si="4"/>
        <v>3.6699317419736706</v>
      </c>
      <c r="H29" s="19">
        <f t="shared" si="5"/>
        <v>2.8756227379705863E-2</v>
      </c>
      <c r="N29" s="13"/>
    </row>
    <row r="30" spans="1:14" x14ac:dyDescent="0.25">
      <c r="A30" s="11">
        <v>2700</v>
      </c>
      <c r="B30" s="12">
        <v>709</v>
      </c>
      <c r="C30" s="30">
        <f t="shared" si="0"/>
        <v>74.246306379838771</v>
      </c>
      <c r="D30" s="32">
        <f t="shared" si="1"/>
        <v>293.06639999999993</v>
      </c>
      <c r="E30" s="27">
        <f t="shared" si="2"/>
        <v>30.68984164180025</v>
      </c>
      <c r="F30" s="18">
        <f t="shared" si="3"/>
        <v>3.590711472090629E-4</v>
      </c>
      <c r="G30" s="29">
        <f t="shared" si="4"/>
        <v>3.6615059394743676</v>
      </c>
      <c r="H30" s="19">
        <f t="shared" si="5"/>
        <v>2.6659706407844274E-2</v>
      </c>
      <c r="N30" s="13"/>
    </row>
    <row r="31" spans="1:14" x14ac:dyDescent="0.25">
      <c r="A31" s="11">
        <v>2800</v>
      </c>
      <c r="B31" s="12">
        <v>763</v>
      </c>
      <c r="C31" s="30">
        <f t="shared" si="0"/>
        <v>79.901173156300402</v>
      </c>
      <c r="D31" s="32">
        <f t="shared" si="1"/>
        <v>292.28159999999997</v>
      </c>
      <c r="E31" s="27">
        <f t="shared" si="2"/>
        <v>30.607657577982344</v>
      </c>
      <c r="F31" s="18">
        <f t="shared" si="3"/>
        <v>3.581095936623934E-4</v>
      </c>
      <c r="G31" s="29">
        <f t="shared" si="4"/>
        <v>3.6517008241104114</v>
      </c>
      <c r="H31" s="19">
        <f t="shared" si="5"/>
        <v>2.8613376652151273E-2</v>
      </c>
      <c r="N31" s="13"/>
    </row>
    <row r="32" spans="1:14" x14ac:dyDescent="0.25">
      <c r="A32" s="11">
        <v>2900</v>
      </c>
      <c r="B32" s="12">
        <v>818</v>
      </c>
      <c r="C32" s="30">
        <f t="shared" si="0"/>
        <v>85.660759687881693</v>
      </c>
      <c r="D32" s="32">
        <f t="shared" si="1"/>
        <v>291.39119999999997</v>
      </c>
      <c r="E32" s="27">
        <f t="shared" si="2"/>
        <v>30.514415108023801</v>
      </c>
      <c r="F32" s="18">
        <f t="shared" si="3"/>
        <v>3.5701865676387849E-4</v>
      </c>
      <c r="G32" s="29">
        <f t="shared" si="4"/>
        <v>3.6405763660063513</v>
      </c>
      <c r="H32" s="19">
        <f t="shared" si="5"/>
        <v>3.0582489361140913E-2</v>
      </c>
      <c r="N32" s="13"/>
    </row>
    <row r="33" spans="1:14" x14ac:dyDescent="0.25">
      <c r="A33" s="11">
        <v>3000</v>
      </c>
      <c r="B33" s="12">
        <v>818</v>
      </c>
      <c r="C33" s="30">
        <f t="shared" si="0"/>
        <v>85.660759687881693</v>
      </c>
      <c r="D33" s="32">
        <f t="shared" si="1"/>
        <v>290.39999999999998</v>
      </c>
      <c r="E33" s="27">
        <f t="shared" si="2"/>
        <v>30.410616886749192</v>
      </c>
      <c r="F33" s="18">
        <f t="shared" si="3"/>
        <v>3.5580421757496557E-4</v>
      </c>
      <c r="G33" s="29">
        <f t="shared" si="4"/>
        <v>3.6281925352867357</v>
      </c>
      <c r="H33" s="19">
        <f t="shared" si="5"/>
        <v>3.0478459577623896E-2</v>
      </c>
      <c r="N33" s="13"/>
    </row>
    <row r="34" spans="1:14" x14ac:dyDescent="0.25">
      <c r="A34" s="11">
        <v>3100</v>
      </c>
      <c r="B34" s="12">
        <v>818</v>
      </c>
      <c r="C34" s="30">
        <f t="shared" si="0"/>
        <v>85.660759687881693</v>
      </c>
      <c r="D34" s="32">
        <f t="shared" si="1"/>
        <v>289.31279999999998</v>
      </c>
      <c r="E34" s="27">
        <f t="shared" si="2"/>
        <v>30.296765568983101</v>
      </c>
      <c r="F34" s="18">
        <f t="shared" si="3"/>
        <v>3.5447215715710226E-4</v>
      </c>
      <c r="G34" s="29">
        <f t="shared" si="4"/>
        <v>3.6146093020761167</v>
      </c>
      <c r="H34" s="19">
        <f t="shared" si="5"/>
        <v>3.0364354270279569E-2</v>
      </c>
      <c r="N34" s="13"/>
    </row>
    <row r="35" spans="1:14" x14ac:dyDescent="0.25">
      <c r="A35" s="11">
        <v>3200</v>
      </c>
      <c r="B35" s="12">
        <v>872</v>
      </c>
      <c r="C35" s="30">
        <f t="shared" si="0"/>
        <v>91.31562646434331</v>
      </c>
      <c r="D35" s="32">
        <f t="shared" si="1"/>
        <v>288.13439999999997</v>
      </c>
      <c r="E35" s="27">
        <f t="shared" si="2"/>
        <v>30.173363809550093</v>
      </c>
      <c r="F35" s="18">
        <f t="shared" si="3"/>
        <v>3.5302835657173608E-4</v>
      </c>
      <c r="G35" s="29">
        <f t="shared" si="4"/>
        <v>3.5998866364990443</v>
      </c>
      <c r="H35" s="19">
        <f t="shared" si="5"/>
        <v>3.2237005540025648E-2</v>
      </c>
      <c r="N35" s="13"/>
    </row>
    <row r="36" spans="1:14" x14ac:dyDescent="0.25">
      <c r="A36" s="11">
        <v>3300</v>
      </c>
      <c r="B36" s="12">
        <v>927</v>
      </c>
      <c r="C36" s="30">
        <f t="shared" si="0"/>
        <v>97.075212995924602</v>
      </c>
      <c r="D36" s="32">
        <f t="shared" si="1"/>
        <v>286.86959999999993</v>
      </c>
      <c r="E36" s="27">
        <f t="shared" si="2"/>
        <v>30.040914263274743</v>
      </c>
      <c r="F36" s="18">
        <f t="shared" si="3"/>
        <v>3.5147869688031448E-4</v>
      </c>
      <c r="G36" s="29">
        <f t="shared" si="4"/>
        <v>3.5840845086800677</v>
      </c>
      <c r="H36" s="19">
        <f t="shared" si="5"/>
        <v>3.4119869363186547E-2</v>
      </c>
      <c r="N36" s="13"/>
    </row>
    <row r="37" spans="1:14" x14ac:dyDescent="0.25">
      <c r="A37" s="11">
        <v>3400</v>
      </c>
      <c r="B37" s="12">
        <v>872</v>
      </c>
      <c r="C37" s="30">
        <f t="shared" si="0"/>
        <v>91.31562646434331</v>
      </c>
      <c r="D37" s="32">
        <f t="shared" si="1"/>
        <v>285.52319999999997</v>
      </c>
      <c r="E37" s="27">
        <f t="shared" si="2"/>
        <v>29.899919584981635</v>
      </c>
      <c r="F37" s="18">
        <f t="shared" si="3"/>
        <v>3.4982905914428513E-4</v>
      </c>
      <c r="G37" s="29">
        <f t="shared" si="4"/>
        <v>3.5672628887437385</v>
      </c>
      <c r="H37" s="19">
        <f t="shared" si="5"/>
        <v>3.1944859691192207E-2</v>
      </c>
      <c r="N37" s="13"/>
    </row>
    <row r="38" spans="1:14" x14ac:dyDescent="0.25">
      <c r="A38" s="11">
        <v>3500</v>
      </c>
      <c r="B38" s="12">
        <v>981</v>
      </c>
      <c r="C38" s="30">
        <f t="shared" si="0"/>
        <v>102.73007977238623</v>
      </c>
      <c r="D38" s="32">
        <f t="shared" si="1"/>
        <v>284.09999999999997</v>
      </c>
      <c r="E38" s="27">
        <f t="shared" si="2"/>
        <v>29.750882429495334</v>
      </c>
      <c r="F38" s="18">
        <f t="shared" si="3"/>
        <v>3.4808532442509539E-4</v>
      </c>
      <c r="G38" s="29">
        <f t="shared" si="4"/>
        <v>3.5494817468146058</v>
      </c>
      <c r="H38" s="19">
        <f t="shared" si="5"/>
        <v>3.575883314578699E-2</v>
      </c>
      <c r="N38" s="13"/>
    </row>
    <row r="39" spans="1:14" x14ac:dyDescent="0.25">
      <c r="A39" s="11">
        <v>3600</v>
      </c>
      <c r="B39" s="12">
        <v>927</v>
      </c>
      <c r="C39" s="30">
        <f t="shared" si="0"/>
        <v>97.075212995924602</v>
      </c>
      <c r="D39" s="32">
        <f t="shared" si="1"/>
        <v>282.60480000000001</v>
      </c>
      <c r="E39" s="27">
        <f t="shared" si="2"/>
        <v>29.594305451640427</v>
      </c>
      <c r="F39" s="18">
        <f t="shared" si="3"/>
        <v>3.4625337378419298E-4</v>
      </c>
      <c r="G39" s="29">
        <f t="shared" si="4"/>
        <v>3.5308010530172211</v>
      </c>
      <c r="H39" s="19">
        <f t="shared" si="5"/>
        <v>3.3612620010658026E-2</v>
      </c>
      <c r="N39" s="13"/>
    </row>
    <row r="40" spans="1:14" x14ac:dyDescent="0.25">
      <c r="A40" s="11">
        <v>3700</v>
      </c>
      <c r="B40" s="12">
        <v>1036</v>
      </c>
      <c r="C40" s="30">
        <f t="shared" si="0"/>
        <v>108.48966630396751</v>
      </c>
      <c r="D40" s="32">
        <f t="shared" si="1"/>
        <v>281.04239999999999</v>
      </c>
      <c r="E40" s="27">
        <f t="shared" si="2"/>
        <v>29.430691306241467</v>
      </c>
      <c r="F40" s="18">
        <f t="shared" si="3"/>
        <v>3.4433908828302513E-4</v>
      </c>
      <c r="G40" s="29">
        <f t="shared" si="4"/>
        <v>3.5112807774761325</v>
      </c>
      <c r="H40" s="19">
        <f t="shared" si="5"/>
        <v>3.7357232783237805E-2</v>
      </c>
      <c r="N40" s="13"/>
    </row>
    <row r="41" spans="1:14" x14ac:dyDescent="0.25">
      <c r="A41" s="11">
        <v>3800</v>
      </c>
      <c r="B41" s="12">
        <v>981</v>
      </c>
      <c r="C41" s="30">
        <f t="shared" si="0"/>
        <v>102.73007977238623</v>
      </c>
      <c r="D41" s="32">
        <f t="shared" si="1"/>
        <v>279.41759999999999</v>
      </c>
      <c r="E41" s="27">
        <f t="shared" si="2"/>
        <v>29.260542648123042</v>
      </c>
      <c r="F41" s="18">
        <f t="shared" si="3"/>
        <v>3.4234834898303959E-4</v>
      </c>
      <c r="G41" s="29">
        <f t="shared" si="4"/>
        <v>3.4909808903158921</v>
      </c>
      <c r="H41" s="19">
        <f t="shared" si="5"/>
        <v>3.5169473200972377E-2</v>
      </c>
      <c r="N41" s="13"/>
    </row>
    <row r="42" spans="1:14" x14ac:dyDescent="0.25">
      <c r="A42" s="11">
        <v>3900</v>
      </c>
      <c r="B42" s="12">
        <v>1036</v>
      </c>
      <c r="C42" s="30">
        <f t="shared" si="0"/>
        <v>108.48966630396751</v>
      </c>
      <c r="D42" s="32">
        <f t="shared" si="1"/>
        <v>277.73519999999996</v>
      </c>
      <c r="E42" s="27">
        <f t="shared" si="2"/>
        <v>29.084362132109725</v>
      </c>
      <c r="F42" s="18">
        <f t="shared" si="3"/>
        <v>3.4028703694568375E-4</v>
      </c>
      <c r="G42" s="29">
        <f t="shared" si="4"/>
        <v>3.4699613616610483</v>
      </c>
      <c r="H42" s="19">
        <f t="shared" si="5"/>
        <v>3.6917627085803095E-2</v>
      </c>
      <c r="N42" s="13"/>
    </row>
    <row r="43" spans="1:14" x14ac:dyDescent="0.25">
      <c r="A43" s="11">
        <v>4000</v>
      </c>
      <c r="B43" s="12">
        <v>1090</v>
      </c>
      <c r="C43" s="30">
        <f t="shared" si="0"/>
        <v>114.14453308042914</v>
      </c>
      <c r="D43" s="32">
        <f t="shared" si="1"/>
        <v>275.99999999999989</v>
      </c>
      <c r="E43" s="27">
        <f t="shared" si="2"/>
        <v>28.902652413026082</v>
      </c>
      <c r="F43" s="18">
        <f t="shared" si="3"/>
        <v>3.3816103323240518E-4</v>
      </c>
      <c r="G43" s="29">
        <f t="shared" si="4"/>
        <v>3.4482821616361528</v>
      </c>
      <c r="H43" s="19">
        <f t="shared" si="5"/>
        <v>3.8599233244308369E-2</v>
      </c>
      <c r="N43" s="13"/>
    </row>
    <row r="44" spans="1:14" x14ac:dyDescent="0.25">
      <c r="A44" s="11">
        <v>4100</v>
      </c>
      <c r="B44" s="12">
        <v>1036</v>
      </c>
      <c r="C44" s="30">
        <f t="shared" si="0"/>
        <v>108.48966630396751</v>
      </c>
      <c r="D44" s="32">
        <f t="shared" si="1"/>
        <v>274.21679999999992</v>
      </c>
      <c r="E44" s="27">
        <f t="shared" si="2"/>
        <v>28.71591614569671</v>
      </c>
      <c r="F44" s="18">
        <f t="shared" si="3"/>
        <v>3.359762189046515E-4</v>
      </c>
      <c r="G44" s="29">
        <f t="shared" si="4"/>
        <v>3.4260032603657562</v>
      </c>
      <c r="H44" s="19">
        <f t="shared" si="5"/>
        <v>3.6449947875034382E-2</v>
      </c>
      <c r="N44" s="13"/>
    </row>
    <row r="45" spans="1:14" x14ac:dyDescent="0.25">
      <c r="A45" s="11">
        <v>4200</v>
      </c>
      <c r="B45" s="12">
        <v>1145</v>
      </c>
      <c r="C45" s="30">
        <f t="shared" si="0"/>
        <v>119.90411961201043</v>
      </c>
      <c r="D45" s="32">
        <f t="shared" si="1"/>
        <v>272.39039999999994</v>
      </c>
      <c r="E45" s="27">
        <f t="shared" si="2"/>
        <v>28.524655984946165</v>
      </c>
      <c r="F45" s="18">
        <f t="shared" si="3"/>
        <v>3.337384750238701E-4</v>
      </c>
      <c r="G45" s="29">
        <f t="shared" si="4"/>
        <v>3.4031846279744071</v>
      </c>
      <c r="H45" s="19">
        <f t="shared" si="5"/>
        <v>4.0016618028392077E-2</v>
      </c>
      <c r="N45" s="13"/>
    </row>
    <row r="46" spans="1:14" x14ac:dyDescent="0.25">
      <c r="A46" s="11">
        <v>4300</v>
      </c>
      <c r="B46" s="12">
        <v>1090</v>
      </c>
      <c r="C46" s="30">
        <f t="shared" si="0"/>
        <v>114.14453308042914</v>
      </c>
      <c r="D46" s="32">
        <f t="shared" si="1"/>
        <v>270.52559999999994</v>
      </c>
      <c r="E46" s="27">
        <f t="shared" si="2"/>
        <v>28.329374585599023</v>
      </c>
      <c r="F46" s="18">
        <f t="shared" si="3"/>
        <v>3.3145368265150856E-4</v>
      </c>
      <c r="G46" s="29">
        <f t="shared" si="4"/>
        <v>3.3798862345866572</v>
      </c>
      <c r="H46" s="19">
        <f t="shared" si="5"/>
        <v>3.7833625844045184E-2</v>
      </c>
      <c r="N46" s="13"/>
    </row>
    <row r="47" spans="1:14" x14ac:dyDescent="0.25">
      <c r="A47" s="11">
        <v>4400</v>
      </c>
      <c r="B47" s="12">
        <v>1145</v>
      </c>
      <c r="C47" s="30">
        <f t="shared" si="0"/>
        <v>119.90411961201043</v>
      </c>
      <c r="D47" s="32">
        <f t="shared" si="1"/>
        <v>268.62719999999996</v>
      </c>
      <c r="E47" s="27">
        <f t="shared" si="2"/>
        <v>28.130574602479864</v>
      </c>
      <c r="F47" s="18">
        <f t="shared" si="3"/>
        <v>3.2912772284901439E-4</v>
      </c>
      <c r="G47" s="29">
        <f t="shared" si="4"/>
        <v>3.3561680503270557</v>
      </c>
      <c r="H47" s="19">
        <f t="shared" si="5"/>
        <v>3.9463769848116843E-2</v>
      </c>
      <c r="N47" s="13"/>
    </row>
    <row r="48" spans="1:14" x14ac:dyDescent="0.25">
      <c r="A48" s="11">
        <v>4500</v>
      </c>
      <c r="B48" s="12">
        <v>1254</v>
      </c>
      <c r="C48" s="30">
        <f t="shared" si="0"/>
        <v>131.31857292005336</v>
      </c>
      <c r="D48" s="32">
        <f t="shared" si="1"/>
        <v>266.69999999999993</v>
      </c>
      <c r="E48" s="27">
        <f t="shared" si="2"/>
        <v>27.928758690413254</v>
      </c>
      <c r="F48" s="18">
        <f t="shared" si="3"/>
        <v>3.2676647667783504E-4</v>
      </c>
      <c r="G48" s="29">
        <f t="shared" si="4"/>
        <v>3.3320900453201525</v>
      </c>
      <c r="H48" s="19">
        <f t="shared" si="5"/>
        <v>4.2910507395447196E-2</v>
      </c>
      <c r="N48" s="13"/>
    </row>
    <row r="49" spans="1:14" x14ac:dyDescent="0.25">
      <c r="A49" s="11">
        <v>4600</v>
      </c>
      <c r="B49" s="12">
        <v>1145</v>
      </c>
      <c r="C49" s="30">
        <f t="shared" si="0"/>
        <v>119.90411961201043</v>
      </c>
      <c r="D49" s="32">
        <f t="shared" si="1"/>
        <v>264.74880000000002</v>
      </c>
      <c r="E49" s="27">
        <f t="shared" si="2"/>
        <v>27.724429504223782</v>
      </c>
      <c r="F49" s="18">
        <f t="shared" si="3"/>
        <v>3.2437582519941825E-4</v>
      </c>
      <c r="G49" s="29">
        <f t="shared" si="4"/>
        <v>3.3077121896904997</v>
      </c>
      <c r="H49" s="19">
        <f t="shared" si="5"/>
        <v>3.8893997743955633E-2</v>
      </c>
      <c r="N49" s="13"/>
    </row>
    <row r="50" spans="1:14" x14ac:dyDescent="0.25">
      <c r="A50" s="11">
        <v>4700</v>
      </c>
      <c r="B50" s="12">
        <v>1200</v>
      </c>
      <c r="C50" s="30">
        <f t="shared" si="0"/>
        <v>125.66370614359172</v>
      </c>
      <c r="D50" s="32">
        <f t="shared" si="1"/>
        <v>262.77839999999998</v>
      </c>
      <c r="E50" s="27">
        <f t="shared" si="2"/>
        <v>27.518089698735999</v>
      </c>
      <c r="F50" s="18">
        <f t="shared" si="3"/>
        <v>3.2196164947521119E-4</v>
      </c>
      <c r="G50" s="29">
        <f t="shared" si="4"/>
        <v>3.2830944535626445</v>
      </c>
      <c r="H50" s="19">
        <f t="shared" si="5"/>
        <v>4.0458894109159024E-2</v>
      </c>
      <c r="N50" s="13"/>
    </row>
    <row r="51" spans="1:14" x14ac:dyDescent="0.25">
      <c r="A51" s="11">
        <v>4800</v>
      </c>
      <c r="B51" s="12">
        <v>1254</v>
      </c>
      <c r="C51" s="30">
        <f t="shared" si="0"/>
        <v>131.31857292005336</v>
      </c>
      <c r="D51" s="32">
        <f t="shared" si="1"/>
        <v>260.79359999999991</v>
      </c>
      <c r="E51" s="27">
        <f t="shared" si="2"/>
        <v>27.310241928774492</v>
      </c>
      <c r="F51" s="18">
        <f t="shared" si="3"/>
        <v>3.1952983056666155E-4</v>
      </c>
      <c r="G51" s="29">
        <f t="shared" si="4"/>
        <v>3.2582968070611384</v>
      </c>
      <c r="H51" s="19">
        <f t="shared" si="5"/>
        <v>4.1960201355400441E-2</v>
      </c>
      <c r="N51" s="13"/>
    </row>
    <row r="52" spans="1:14" x14ac:dyDescent="0.25">
      <c r="A52" s="11">
        <v>4900</v>
      </c>
      <c r="B52" s="12">
        <v>1254</v>
      </c>
      <c r="C52" s="30">
        <f t="shared" si="0"/>
        <v>131.31857292005336</v>
      </c>
      <c r="D52" s="32">
        <f t="shared" si="1"/>
        <v>258.79919999999993</v>
      </c>
      <c r="E52" s="27">
        <f t="shared" si="2"/>
        <v>27.101388849163843</v>
      </c>
      <c r="F52" s="18">
        <f t="shared" si="3"/>
        <v>3.1708624953521699E-4</v>
      </c>
      <c r="G52" s="29">
        <f t="shared" si="4"/>
        <v>3.2333792203105332</v>
      </c>
      <c r="H52" s="19">
        <f t="shared" si="5"/>
        <v>4.1639313781536624E-2</v>
      </c>
      <c r="N52" s="13"/>
    </row>
    <row r="53" spans="1:14" x14ac:dyDescent="0.25">
      <c r="A53" s="11">
        <v>5000</v>
      </c>
      <c r="B53" s="12">
        <v>1254</v>
      </c>
      <c r="C53" s="30">
        <f t="shared" si="0"/>
        <v>131.31857292005336</v>
      </c>
      <c r="D53" s="32">
        <f t="shared" si="1"/>
        <v>256.7999999999999</v>
      </c>
      <c r="E53" s="27">
        <f t="shared" si="2"/>
        <v>26.892033114728616</v>
      </c>
      <c r="F53" s="18">
        <f t="shared" si="3"/>
        <v>3.1463678744232481E-4</v>
      </c>
      <c r="G53" s="29">
        <f t="shared" si="4"/>
        <v>3.2084016634353767</v>
      </c>
      <c r="H53" s="19">
        <f t="shared" si="5"/>
        <v>4.1317653915076261E-2</v>
      </c>
      <c r="N53" s="13"/>
    </row>
    <row r="54" spans="1:14" x14ac:dyDescent="0.25">
      <c r="A54" s="11">
        <v>5100</v>
      </c>
      <c r="B54" s="12">
        <v>1254</v>
      </c>
      <c r="C54" s="30">
        <f t="shared" si="0"/>
        <v>131.31857292005336</v>
      </c>
      <c r="D54" s="32">
        <f t="shared" si="1"/>
        <v>254.80079999999992</v>
      </c>
      <c r="E54" s="27">
        <f t="shared" si="2"/>
        <v>26.682677380293395</v>
      </c>
      <c r="F54" s="18">
        <f t="shared" si="3"/>
        <v>3.1218732534943274E-4</v>
      </c>
      <c r="G54" s="29">
        <f t="shared" si="4"/>
        <v>3.1834241065602216</v>
      </c>
      <c r="H54" s="19">
        <f t="shared" si="5"/>
        <v>4.0995994048615904E-2</v>
      </c>
      <c r="N54" s="13"/>
    </row>
    <row r="55" spans="1:14" x14ac:dyDescent="0.25">
      <c r="A55" s="11">
        <v>5200</v>
      </c>
      <c r="B55" s="12">
        <v>1309</v>
      </c>
      <c r="C55" s="30">
        <f t="shared" si="0"/>
        <v>137.07815945163463</v>
      </c>
      <c r="D55" s="32">
        <f t="shared" si="1"/>
        <v>252.80639999999994</v>
      </c>
      <c r="E55" s="27">
        <f t="shared" si="2"/>
        <v>26.473824300682747</v>
      </c>
      <c r="F55" s="18">
        <f t="shared" si="3"/>
        <v>3.0974374431798812E-4</v>
      </c>
      <c r="G55" s="29">
        <f t="shared" si="4"/>
        <v>3.1585065198096158</v>
      </c>
      <c r="H55" s="19">
        <f t="shared" si="5"/>
        <v>4.2459102372767524E-2</v>
      </c>
    </row>
    <row r="56" spans="1:14" x14ac:dyDescent="0.25">
      <c r="A56" s="11">
        <v>5300</v>
      </c>
      <c r="B56" s="12">
        <v>1309</v>
      </c>
      <c r="C56" s="30">
        <f t="shared" si="0"/>
        <v>137.07815945163463</v>
      </c>
      <c r="D56" s="32">
        <f t="shared" si="1"/>
        <v>250.82159999999999</v>
      </c>
      <c r="E56" s="27">
        <f t="shared" si="2"/>
        <v>26.265976530721254</v>
      </c>
      <c r="F56" s="18">
        <f t="shared" si="3"/>
        <v>3.0731192540943864E-4</v>
      </c>
      <c r="G56" s="29">
        <f t="shared" si="4"/>
        <v>3.1337088733081111</v>
      </c>
      <c r="H56" s="19">
        <f t="shared" si="5"/>
        <v>4.212575311266388E-2</v>
      </c>
    </row>
    <row r="57" spans="1:14" x14ac:dyDescent="0.25">
      <c r="A57" s="11">
        <v>5400</v>
      </c>
      <c r="B57" s="12">
        <v>1363</v>
      </c>
      <c r="C57" s="30">
        <f t="shared" si="0"/>
        <v>142.73302622809626</v>
      </c>
      <c r="D57" s="32">
        <f t="shared" si="1"/>
        <v>248.85119999999995</v>
      </c>
      <c r="E57" s="27">
        <f t="shared" si="2"/>
        <v>26.059636725233471</v>
      </c>
      <c r="F57" s="18">
        <f t="shared" si="3"/>
        <v>3.0489774968523158E-4</v>
      </c>
      <c r="G57" s="29">
        <f t="shared" si="4"/>
        <v>3.1090911371802559</v>
      </c>
      <c r="H57" s="19">
        <f t="shared" si="5"/>
        <v>4.3518978502709686E-2</v>
      </c>
    </row>
    <row r="58" spans="1:14" x14ac:dyDescent="0.25">
      <c r="A58" s="11">
        <v>5500</v>
      </c>
      <c r="B58" s="12">
        <v>1363</v>
      </c>
      <c r="C58" s="30">
        <f t="shared" si="0"/>
        <v>142.73302622809626</v>
      </c>
      <c r="D58" s="32">
        <f t="shared" si="1"/>
        <v>246.89999999999995</v>
      </c>
      <c r="E58" s="27">
        <f t="shared" si="2"/>
        <v>25.855307539043991</v>
      </c>
      <c r="F58" s="18">
        <f t="shared" si="3"/>
        <v>3.0250709820681468E-4</v>
      </c>
      <c r="G58" s="29">
        <f t="shared" si="4"/>
        <v>3.0847132815506022</v>
      </c>
      <c r="H58" s="19">
        <f t="shared" si="5"/>
        <v>4.3177753582538572E-2</v>
      </c>
    </row>
    <row r="59" spans="1:14" x14ac:dyDescent="0.25">
      <c r="A59" s="11">
        <v>5600</v>
      </c>
      <c r="B59" s="12">
        <v>1363</v>
      </c>
      <c r="C59" s="30">
        <f t="shared" si="0"/>
        <v>142.73302622809626</v>
      </c>
      <c r="D59" s="32">
        <f t="shared" si="1"/>
        <v>244.97279999999992</v>
      </c>
      <c r="E59" s="27">
        <f t="shared" si="2"/>
        <v>25.653491626977381</v>
      </c>
      <c r="F59" s="18">
        <f t="shared" si="3"/>
        <v>3.0014585203563533E-4</v>
      </c>
      <c r="G59" s="29">
        <f t="shared" si="4"/>
        <v>3.060635276543699</v>
      </c>
      <c r="H59" s="19">
        <f t="shared" si="5"/>
        <v>4.2840725770856639E-2</v>
      </c>
    </row>
    <row r="60" spans="1:14" x14ac:dyDescent="0.25">
      <c r="A60" s="11">
        <v>5700</v>
      </c>
      <c r="B60" s="12">
        <v>1363</v>
      </c>
      <c r="C60" s="30">
        <f t="shared" si="0"/>
        <v>142.73302622809626</v>
      </c>
      <c r="D60" s="32">
        <f t="shared" si="1"/>
        <v>243.07439999999991</v>
      </c>
      <c r="E60" s="27">
        <f t="shared" si="2"/>
        <v>25.454691643858215</v>
      </c>
      <c r="F60" s="18">
        <f t="shared" si="3"/>
        <v>2.9781989223314111E-4</v>
      </c>
      <c r="G60" s="29">
        <f t="shared" si="4"/>
        <v>3.0369170922840971</v>
      </c>
      <c r="H60" s="19">
        <f t="shared" si="5"/>
        <v>4.2508734489361731E-2</v>
      </c>
    </row>
    <row r="61" spans="1:14" x14ac:dyDescent="0.25">
      <c r="A61" s="11">
        <v>5800</v>
      </c>
      <c r="B61" s="12">
        <v>1418</v>
      </c>
      <c r="C61" s="30">
        <f t="shared" si="0"/>
        <v>148.49261275967754</v>
      </c>
      <c r="D61" s="32">
        <f t="shared" si="1"/>
        <v>241.20959999999994</v>
      </c>
      <c r="E61" s="27">
        <f t="shared" si="2"/>
        <v>25.259410244511077</v>
      </c>
      <c r="F61" s="18">
        <f t="shared" si="3"/>
        <v>2.9553509986077962E-4</v>
      </c>
      <c r="G61" s="29">
        <f t="shared" si="4"/>
        <v>3.0136186988963476</v>
      </c>
      <c r="H61" s="19">
        <f t="shared" si="5"/>
        <v>4.388477914051938E-2</v>
      </c>
    </row>
    <row r="62" spans="1:14" x14ac:dyDescent="0.25">
      <c r="A62" s="11">
        <v>5900</v>
      </c>
      <c r="B62" s="12">
        <v>1418</v>
      </c>
      <c r="C62" s="30">
        <f t="shared" si="0"/>
        <v>148.49261275967754</v>
      </c>
      <c r="D62" s="32">
        <f t="shared" si="1"/>
        <v>239.38319999999999</v>
      </c>
      <c r="E62" s="27">
        <f t="shared" si="2"/>
        <v>25.068150083760536</v>
      </c>
      <c r="F62" s="18">
        <f t="shared" si="3"/>
        <v>2.9329735597999828E-4</v>
      </c>
      <c r="G62" s="29">
        <f t="shared" si="4"/>
        <v>2.9908000665049994</v>
      </c>
      <c r="H62" s="19">
        <f t="shared" si="5"/>
        <v>4.3552490704975182E-2</v>
      </c>
    </row>
    <row r="63" spans="1:14" x14ac:dyDescent="0.25">
      <c r="A63" s="11">
        <v>6000</v>
      </c>
      <c r="B63" s="12">
        <v>1418</v>
      </c>
      <c r="C63" s="30">
        <f t="shared" si="0"/>
        <v>148.49261275967754</v>
      </c>
      <c r="D63" s="32">
        <f t="shared" si="1"/>
        <v>237.59999999999994</v>
      </c>
      <c r="E63" s="27">
        <f t="shared" si="2"/>
        <v>24.881413816431152</v>
      </c>
      <c r="F63" s="18">
        <f t="shared" si="3"/>
        <v>2.9111254165224449E-4</v>
      </c>
      <c r="G63" s="29">
        <f t="shared" si="4"/>
        <v>2.9685211652346015</v>
      </c>
      <c r="H63" s="19">
        <f t="shared" si="5"/>
        <v>4.3228061917052238E-2</v>
      </c>
    </row>
    <row r="64" spans="1:14" x14ac:dyDescent="0.25">
      <c r="A64" s="11">
        <v>6100</v>
      </c>
      <c r="B64" s="12">
        <v>1472</v>
      </c>
      <c r="C64" s="30">
        <f t="shared" si="0"/>
        <v>154.14747953613917</v>
      </c>
      <c r="D64" s="32">
        <f t="shared" si="1"/>
        <v>235.86479999999995</v>
      </c>
      <c r="E64" s="27">
        <f t="shared" si="2"/>
        <v>24.699704097347521</v>
      </c>
      <c r="F64" s="18">
        <f t="shared" si="3"/>
        <v>2.8898653793896597E-4</v>
      </c>
      <c r="G64" s="29">
        <f t="shared" si="4"/>
        <v>2.946841965209706</v>
      </c>
      <c r="H64" s="19">
        <f t="shared" si="5"/>
        <v>4.4546546443166461E-2</v>
      </c>
    </row>
    <row r="65" spans="1:8" x14ac:dyDescent="0.25">
      <c r="A65" s="11">
        <v>6200</v>
      </c>
      <c r="B65" s="12">
        <v>1418</v>
      </c>
      <c r="C65" s="30">
        <f t="shared" si="0"/>
        <v>148.49261275967754</v>
      </c>
      <c r="D65" s="32">
        <f t="shared" si="1"/>
        <v>234.18239999999992</v>
      </c>
      <c r="E65" s="27">
        <f t="shared" si="2"/>
        <v>24.523523581334203</v>
      </c>
      <c r="F65" s="18">
        <f t="shared" si="3"/>
        <v>2.8692522590161018E-4</v>
      </c>
      <c r="G65" s="29">
        <f t="shared" si="4"/>
        <v>2.9258224365548631</v>
      </c>
      <c r="H65" s="19">
        <f t="shared" si="5"/>
        <v>4.26062764607908E-2</v>
      </c>
    </row>
    <row r="66" spans="1:8" x14ac:dyDescent="0.25">
      <c r="A66" s="11">
        <v>6300</v>
      </c>
      <c r="B66" s="12">
        <v>1472</v>
      </c>
      <c r="C66" s="30">
        <f t="shared" si="0"/>
        <v>154.14747953613917</v>
      </c>
      <c r="D66" s="32">
        <f t="shared" si="1"/>
        <v>232.55759999999998</v>
      </c>
      <c r="E66" s="27">
        <f t="shared" si="2"/>
        <v>24.353374923215785</v>
      </c>
      <c r="F66" s="18">
        <f t="shared" si="3"/>
        <v>2.849344866016247E-4</v>
      </c>
      <c r="G66" s="29">
        <f t="shared" si="4"/>
        <v>2.9055225493946231</v>
      </c>
      <c r="H66" s="19">
        <f t="shared" si="5"/>
        <v>4.3921932942564267E-2</v>
      </c>
    </row>
    <row r="67" spans="1:8" x14ac:dyDescent="0.25">
      <c r="A67" s="11">
        <v>6400</v>
      </c>
      <c r="B67" s="12">
        <v>1527</v>
      </c>
      <c r="C67" s="30">
        <f t="shared" si="0"/>
        <v>159.90706606772045</v>
      </c>
      <c r="D67" s="32">
        <f t="shared" si="1"/>
        <v>230.9951999999999</v>
      </c>
      <c r="E67" s="27">
        <f t="shared" si="2"/>
        <v>24.189760777816822</v>
      </c>
      <c r="F67" s="18">
        <f t="shared" si="3"/>
        <v>2.830202011004568E-4</v>
      </c>
      <c r="G67" s="29">
        <f t="shared" si="4"/>
        <v>2.886002273853534</v>
      </c>
      <c r="H67" s="19">
        <f t="shared" si="5"/>
        <v>4.5256929995870276E-2</v>
      </c>
    </row>
    <row r="68" spans="1:8" x14ac:dyDescent="0.25">
      <c r="A68" s="11">
        <v>6500</v>
      </c>
      <c r="B68" s="12">
        <v>1472</v>
      </c>
      <c r="C68" s="30">
        <f t="shared" si="0"/>
        <v>154.14747953613917</v>
      </c>
      <c r="D68" s="32">
        <f t="shared" si="1"/>
        <v>229.49999999999986</v>
      </c>
      <c r="E68" s="27">
        <f t="shared" si="2"/>
        <v>24.0331837999619</v>
      </c>
      <c r="F68" s="18">
        <f t="shared" si="3"/>
        <v>2.8118825045955422E-4</v>
      </c>
      <c r="G68" s="29">
        <f t="shared" si="4"/>
        <v>2.867321580056148</v>
      </c>
      <c r="H68" s="19">
        <f t="shared" si="5"/>
        <v>4.334446008351691E-2</v>
      </c>
    </row>
    <row r="69" spans="1:8" x14ac:dyDescent="0.25">
      <c r="A69" s="11">
        <v>6600</v>
      </c>
      <c r="B69" s="12">
        <v>1527</v>
      </c>
      <c r="C69" s="30">
        <f t="shared" ref="C69:C103" si="6">((2*PI())/60)*B69</f>
        <v>159.90706606772045</v>
      </c>
      <c r="D69" s="32">
        <f t="shared" ref="D69:D103" si="7">((4*$P$3*(A69^3))+(3*$P$4*(A69^2))+(2*$P$5*(A69))+$P$6)*1000</f>
        <v>228.07679999999991</v>
      </c>
      <c r="E69" s="27">
        <f t="shared" ref="E69:E103" si="8">(2*PI()/60)*D69</f>
        <v>23.884146644475607</v>
      </c>
      <c r="F69" s="18">
        <f t="shared" ref="F69:F103" si="9">E69*$P$10</f>
        <v>2.7944451574036459E-4</v>
      </c>
      <c r="G69" s="29">
        <f t="shared" ref="G69:G103" si="10">F69*10197.16</f>
        <v>2.8495404381270162</v>
      </c>
      <c r="H69" s="19">
        <f t="shared" ref="H69:H103" si="11">C69*F69</f>
        <v>4.4685152640756627E-2</v>
      </c>
    </row>
    <row r="70" spans="1:8" x14ac:dyDescent="0.25">
      <c r="A70" s="11">
        <v>6700</v>
      </c>
      <c r="B70" s="12">
        <v>1527</v>
      </c>
      <c r="C70" s="30">
        <f t="shared" si="6"/>
        <v>159.90706606772045</v>
      </c>
      <c r="D70" s="32">
        <f t="shared" si="7"/>
        <v>226.73039999999995</v>
      </c>
      <c r="E70" s="27">
        <f t="shared" si="8"/>
        <v>23.743151966182502</v>
      </c>
      <c r="F70" s="18">
        <f t="shared" si="9"/>
        <v>2.777948780043353E-4</v>
      </c>
      <c r="G70" s="29">
        <f t="shared" si="10"/>
        <v>2.8327188181906875</v>
      </c>
      <c r="H70" s="19">
        <f t="shared" si="11"/>
        <v>4.4421363910313587E-2</v>
      </c>
    </row>
    <row r="71" spans="1:8" x14ac:dyDescent="0.25">
      <c r="A71" s="11">
        <v>6800</v>
      </c>
      <c r="B71" s="12">
        <v>1527</v>
      </c>
      <c r="C71" s="30">
        <f t="shared" si="6"/>
        <v>159.90706606772045</v>
      </c>
      <c r="D71" s="32">
        <f t="shared" si="7"/>
        <v>225.46559999999994</v>
      </c>
      <c r="E71" s="27">
        <f t="shared" si="8"/>
        <v>23.610702419907156</v>
      </c>
      <c r="F71" s="18">
        <f t="shared" si="9"/>
        <v>2.7624521831291369E-4</v>
      </c>
      <c r="G71" s="29">
        <f t="shared" si="10"/>
        <v>2.8169166903717109</v>
      </c>
      <c r="H71" s="19">
        <f t="shared" si="11"/>
        <v>4.4173562375654951E-2</v>
      </c>
    </row>
    <row r="72" spans="1:8" x14ac:dyDescent="0.25">
      <c r="A72" s="11">
        <v>6900</v>
      </c>
      <c r="B72" s="12">
        <v>1581</v>
      </c>
      <c r="C72" s="30">
        <f t="shared" si="6"/>
        <v>165.56193284418208</v>
      </c>
      <c r="D72" s="32">
        <f t="shared" si="7"/>
        <v>224.28719999999996</v>
      </c>
      <c r="E72" s="27">
        <f t="shared" si="8"/>
        <v>23.487300660474148</v>
      </c>
      <c r="F72" s="18">
        <f t="shared" si="9"/>
        <v>2.7480141772754751E-4</v>
      </c>
      <c r="G72" s="29">
        <f t="shared" si="10"/>
        <v>2.8021940247946384</v>
      </c>
      <c r="H72" s="19">
        <f t="shared" si="11"/>
        <v>4.5496653867294248E-2</v>
      </c>
    </row>
    <row r="73" spans="1:8" x14ac:dyDescent="0.25">
      <c r="A73" s="11">
        <v>7000</v>
      </c>
      <c r="B73" s="12">
        <v>1581</v>
      </c>
      <c r="C73" s="30">
        <f t="shared" si="6"/>
        <v>165.56193284418208</v>
      </c>
      <c r="D73" s="32">
        <f t="shared" si="7"/>
        <v>223.19999999999996</v>
      </c>
      <c r="E73" s="27">
        <f t="shared" si="8"/>
        <v>23.373449342708057</v>
      </c>
      <c r="F73" s="18">
        <f t="shared" si="9"/>
        <v>2.7346935730968426E-4</v>
      </c>
      <c r="G73" s="29">
        <f t="shared" si="10"/>
        <v>2.7886107915840199</v>
      </c>
      <c r="H73" s="19">
        <f t="shared" si="11"/>
        <v>4.5276115369847582E-2</v>
      </c>
    </row>
    <row r="74" spans="1:8" x14ac:dyDescent="0.25">
      <c r="A74" s="11">
        <v>7100</v>
      </c>
      <c r="B74" s="12">
        <v>1581</v>
      </c>
      <c r="C74" s="30">
        <f t="shared" si="6"/>
        <v>165.56193284418208</v>
      </c>
      <c r="D74" s="32">
        <f t="shared" si="7"/>
        <v>222.20879999999988</v>
      </c>
      <c r="E74" s="27">
        <f t="shared" si="8"/>
        <v>23.269651121433441</v>
      </c>
      <c r="F74" s="18">
        <f t="shared" si="9"/>
        <v>2.7225491812077124E-4</v>
      </c>
      <c r="G74" s="29">
        <f t="shared" si="10"/>
        <v>2.7762269608644035</v>
      </c>
      <c r="H74" s="19">
        <f t="shared" si="11"/>
        <v>4.5075050470409418E-2</v>
      </c>
    </row>
    <row r="75" spans="1:8" x14ac:dyDescent="0.25">
      <c r="A75" s="11">
        <v>7200</v>
      </c>
      <c r="B75" s="12">
        <v>1581</v>
      </c>
      <c r="C75" s="30">
        <f t="shared" si="6"/>
        <v>165.56193284418208</v>
      </c>
      <c r="D75" s="32">
        <f t="shared" si="7"/>
        <v>221.31839999999991</v>
      </c>
      <c r="E75" s="27">
        <f t="shared" si="8"/>
        <v>23.176408651474897</v>
      </c>
      <c r="F75" s="18">
        <f t="shared" si="9"/>
        <v>2.7116398122225627E-4</v>
      </c>
      <c r="G75" s="29">
        <f t="shared" si="10"/>
        <v>2.7651025027603429</v>
      </c>
      <c r="H75" s="19">
        <f t="shared" si="11"/>
        <v>4.4894432848880242E-2</v>
      </c>
    </row>
    <row r="76" spans="1:8" x14ac:dyDescent="0.25">
      <c r="A76" s="11">
        <v>7300</v>
      </c>
      <c r="B76" s="12">
        <v>1636</v>
      </c>
      <c r="C76" s="30">
        <f t="shared" si="6"/>
        <v>171.32151937576339</v>
      </c>
      <c r="D76" s="32">
        <f t="shared" si="7"/>
        <v>220.53360000000001</v>
      </c>
      <c r="E76" s="27">
        <f t="shared" si="8"/>
        <v>23.094224587656999</v>
      </c>
      <c r="F76" s="18">
        <f t="shared" si="9"/>
        <v>2.7020242767558688E-4</v>
      </c>
      <c r="G76" s="29">
        <f t="shared" si="10"/>
        <v>2.7552973873963875</v>
      </c>
      <c r="H76" s="19">
        <f t="shared" si="11"/>
        <v>4.6291490448401362E-2</v>
      </c>
    </row>
    <row r="77" spans="1:8" x14ac:dyDescent="0.25">
      <c r="A77" s="11">
        <v>7400</v>
      </c>
      <c r="B77" s="12">
        <v>1636</v>
      </c>
      <c r="C77" s="30">
        <f t="shared" si="6"/>
        <v>171.32151937576339</v>
      </c>
      <c r="D77" s="32">
        <f t="shared" si="7"/>
        <v>219.85919999999999</v>
      </c>
      <c r="E77" s="27">
        <f t="shared" si="8"/>
        <v>23.0236015848043</v>
      </c>
      <c r="F77" s="18">
        <f t="shared" si="9"/>
        <v>2.693761385422103E-4</v>
      </c>
      <c r="G77" s="29">
        <f t="shared" si="10"/>
        <v>2.7468715848970851</v>
      </c>
      <c r="H77" s="19">
        <f t="shared" si="11"/>
        <v>4.6149929338627604E-2</v>
      </c>
    </row>
    <row r="78" spans="1:8" x14ac:dyDescent="0.25">
      <c r="A78" s="11">
        <v>7500</v>
      </c>
      <c r="B78" s="12">
        <v>1581</v>
      </c>
      <c r="C78" s="30">
        <f t="shared" si="6"/>
        <v>165.56193284418208</v>
      </c>
      <c r="D78" s="32">
        <f t="shared" si="7"/>
        <v>219.29999999999998</v>
      </c>
      <c r="E78" s="27">
        <f t="shared" si="8"/>
        <v>22.965042297741384</v>
      </c>
      <c r="F78" s="18">
        <f t="shared" si="9"/>
        <v>2.6869099488357421E-4</v>
      </c>
      <c r="G78" s="29">
        <f t="shared" si="10"/>
        <v>2.7398850653869875</v>
      </c>
      <c r="H78" s="19">
        <f t="shared" si="11"/>
        <v>4.4485000450750788E-2</v>
      </c>
    </row>
    <row r="79" spans="1:8" x14ac:dyDescent="0.25">
      <c r="A79" s="11">
        <v>7600</v>
      </c>
      <c r="B79" s="12">
        <v>1636</v>
      </c>
      <c r="C79" s="30">
        <f t="shared" si="6"/>
        <v>171.32151937576339</v>
      </c>
      <c r="D79" s="32">
        <f t="shared" si="7"/>
        <v>218.86079999999995</v>
      </c>
      <c r="E79" s="27">
        <f t="shared" si="8"/>
        <v>22.919049381292826</v>
      </c>
      <c r="F79" s="18">
        <f t="shared" si="9"/>
        <v>2.6815287776112606E-4</v>
      </c>
      <c r="G79" s="29">
        <f t="shared" si="10"/>
        <v>2.7343977989906443</v>
      </c>
      <c r="H79" s="19">
        <f t="shared" si="11"/>
        <v>4.5940358443019469E-2</v>
      </c>
    </row>
    <row r="80" spans="1:8" x14ac:dyDescent="0.25">
      <c r="A80" s="11">
        <v>7700</v>
      </c>
      <c r="B80" s="12">
        <v>1636</v>
      </c>
      <c r="C80" s="30">
        <f t="shared" si="6"/>
        <v>171.32151937576339</v>
      </c>
      <c r="D80" s="32">
        <f t="shared" si="7"/>
        <v>218.54639999999992</v>
      </c>
      <c r="E80" s="27">
        <f t="shared" si="8"/>
        <v>22.886125490283202</v>
      </c>
      <c r="F80" s="18">
        <f t="shared" si="9"/>
        <v>2.6776766823631348E-4</v>
      </c>
      <c r="G80" s="29">
        <f t="shared" si="10"/>
        <v>2.7304697558326061</v>
      </c>
      <c r="H80" s="19">
        <f t="shared" si="11"/>
        <v>4.587436376195056E-2</v>
      </c>
    </row>
    <row r="81" spans="1:8" x14ac:dyDescent="0.25">
      <c r="A81" s="11">
        <v>7800</v>
      </c>
      <c r="B81" s="12">
        <v>1690</v>
      </c>
      <c r="C81" s="30">
        <f t="shared" si="6"/>
        <v>176.97638615222502</v>
      </c>
      <c r="D81" s="32">
        <f t="shared" si="7"/>
        <v>218.36159999999992</v>
      </c>
      <c r="E81" s="27">
        <f t="shared" si="8"/>
        <v>22.866773279537089</v>
      </c>
      <c r="F81" s="18">
        <f t="shared" si="9"/>
        <v>2.6754124737058392E-4</v>
      </c>
      <c r="G81" s="29">
        <f t="shared" si="10"/>
        <v>2.7281609060374232</v>
      </c>
      <c r="H81" s="19">
        <f t="shared" si="11"/>
        <v>4.7348483106304413E-2</v>
      </c>
    </row>
    <row r="82" spans="1:8" x14ac:dyDescent="0.25">
      <c r="A82" s="11">
        <v>7900</v>
      </c>
      <c r="B82" s="12">
        <v>1636</v>
      </c>
      <c r="C82" s="30">
        <f t="shared" si="6"/>
        <v>171.32151937576339</v>
      </c>
      <c r="D82" s="32">
        <f t="shared" si="7"/>
        <v>218.31119999999987</v>
      </c>
      <c r="E82" s="27">
        <f t="shared" si="8"/>
        <v>22.861495403879054</v>
      </c>
      <c r="F82" s="18">
        <f t="shared" si="9"/>
        <v>2.6747949622538494E-4</v>
      </c>
      <c r="G82" s="29">
        <f t="shared" si="10"/>
        <v>2.7275312197296464</v>
      </c>
      <c r="H82" s="19">
        <f t="shared" si="11"/>
        <v>4.5824993695196714E-2</v>
      </c>
    </row>
    <row r="83" spans="1:8" x14ac:dyDescent="0.25">
      <c r="A83" s="11">
        <v>8000</v>
      </c>
      <c r="B83" s="12">
        <v>1690</v>
      </c>
      <c r="C83" s="30">
        <f t="shared" si="6"/>
        <v>176.97638615222502</v>
      </c>
      <c r="D83" s="32">
        <f t="shared" si="7"/>
        <v>218.39999999999986</v>
      </c>
      <c r="E83" s="27">
        <f t="shared" si="8"/>
        <v>22.870794518133678</v>
      </c>
      <c r="F83" s="18">
        <f t="shared" si="9"/>
        <v>2.6758829586216401E-4</v>
      </c>
      <c r="G83" s="29">
        <f t="shared" si="10"/>
        <v>2.7286406670338241</v>
      </c>
      <c r="H83" s="19">
        <f t="shared" si="11"/>
        <v>4.7356809578318171E-2</v>
      </c>
    </row>
    <row r="84" spans="1:8" x14ac:dyDescent="0.25">
      <c r="A84" s="11">
        <v>8100</v>
      </c>
      <c r="B84" s="12">
        <v>1636</v>
      </c>
      <c r="C84" s="30">
        <f t="shared" si="6"/>
        <v>171.32151937576339</v>
      </c>
      <c r="D84" s="32">
        <f t="shared" si="7"/>
        <v>218.63279999999986</v>
      </c>
      <c r="E84" s="27">
        <f t="shared" si="8"/>
        <v>22.895173277125537</v>
      </c>
      <c r="F84" s="18">
        <f t="shared" si="9"/>
        <v>2.6787352734236879E-4</v>
      </c>
      <c r="G84" s="29">
        <f t="shared" si="10"/>
        <v>2.7315492180745093</v>
      </c>
      <c r="H84" s="19">
        <f t="shared" si="11"/>
        <v>4.5892499704839718E-2</v>
      </c>
    </row>
    <row r="85" spans="1:8" x14ac:dyDescent="0.25">
      <c r="A85" s="11">
        <v>8200</v>
      </c>
      <c r="B85" s="12">
        <v>1690</v>
      </c>
      <c r="C85" s="30">
        <f t="shared" si="6"/>
        <v>176.97638615222502</v>
      </c>
      <c r="D85" s="32">
        <f t="shared" si="7"/>
        <v>219.01439999999982</v>
      </c>
      <c r="E85" s="27">
        <f t="shared" si="8"/>
        <v>22.935134335679194</v>
      </c>
      <c r="F85" s="18">
        <f t="shared" si="9"/>
        <v>2.6834107172744658E-4</v>
      </c>
      <c r="G85" s="29">
        <f t="shared" si="10"/>
        <v>2.7363168429762492</v>
      </c>
      <c r="H85" s="19">
        <f t="shared" si="11"/>
        <v>4.7490033130538498E-2</v>
      </c>
    </row>
    <row r="86" spans="1:8" x14ac:dyDescent="0.25">
      <c r="A86" s="11">
        <v>8300</v>
      </c>
      <c r="B86" s="12">
        <v>1690</v>
      </c>
      <c r="C86" s="30">
        <f t="shared" si="6"/>
        <v>176.97638615222502</v>
      </c>
      <c r="D86" s="32">
        <f t="shared" si="7"/>
        <v>219.54959999999991</v>
      </c>
      <c r="E86" s="27">
        <f t="shared" si="8"/>
        <v>22.991180348619245</v>
      </c>
      <c r="F86" s="18">
        <f t="shared" si="9"/>
        <v>2.6899681007884517E-4</v>
      </c>
      <c r="G86" s="29">
        <f t="shared" si="10"/>
        <v>2.7430035118635967</v>
      </c>
      <c r="H86" s="19">
        <f t="shared" si="11"/>
        <v>4.7606083334230435E-2</v>
      </c>
    </row>
    <row r="87" spans="1:8" x14ac:dyDescent="0.25">
      <c r="A87" s="11">
        <v>8400</v>
      </c>
      <c r="B87" s="12">
        <v>1745</v>
      </c>
      <c r="C87" s="30">
        <f t="shared" si="6"/>
        <v>182.7359726838063</v>
      </c>
      <c r="D87" s="32">
        <f t="shared" si="7"/>
        <v>220.24319999999986</v>
      </c>
      <c r="E87" s="27">
        <f t="shared" si="8"/>
        <v>23.063813970770234</v>
      </c>
      <c r="F87" s="18">
        <f t="shared" si="9"/>
        <v>2.6984662345801174E-4</v>
      </c>
      <c r="G87" s="29">
        <f t="shared" si="10"/>
        <v>2.751669194861099</v>
      </c>
      <c r="H87" s="19">
        <f t="shared" si="11"/>
        <v>4.9310685213040599E-2</v>
      </c>
    </row>
    <row r="88" spans="1:8" x14ac:dyDescent="0.25">
      <c r="A88" s="11">
        <v>8500</v>
      </c>
      <c r="B88" s="12">
        <v>1690</v>
      </c>
      <c r="C88" s="30">
        <f t="shared" si="6"/>
        <v>176.97638615222502</v>
      </c>
      <c r="D88" s="32">
        <f t="shared" si="7"/>
        <v>221.09999999999991</v>
      </c>
      <c r="E88" s="27">
        <f t="shared" si="8"/>
        <v>23.153537856956763</v>
      </c>
      <c r="F88" s="18">
        <f t="shared" si="9"/>
        <v>2.7089639292639413E-4</v>
      </c>
      <c r="G88" s="29">
        <f t="shared" si="10"/>
        <v>2.7623738620933089</v>
      </c>
      <c r="H88" s="19">
        <f t="shared" si="11"/>
        <v>4.7942264641786407E-2</v>
      </c>
    </row>
    <row r="89" spans="1:8" x14ac:dyDescent="0.25">
      <c r="A89" s="11">
        <v>8600</v>
      </c>
      <c r="B89" s="12">
        <v>1690</v>
      </c>
      <c r="C89" s="30">
        <f t="shared" si="6"/>
        <v>176.97638615222502</v>
      </c>
      <c r="D89" s="32">
        <f t="shared" si="7"/>
        <v>222.12479999999991</v>
      </c>
      <c r="E89" s="27">
        <f t="shared" si="8"/>
        <v>23.260854662003393</v>
      </c>
      <c r="F89" s="18">
        <f t="shared" si="9"/>
        <v>2.7215199954543968E-4</v>
      </c>
      <c r="G89" s="29">
        <f t="shared" si="10"/>
        <v>2.7751774836847756</v>
      </c>
      <c r="H89" s="19">
        <f t="shared" si="11"/>
        <v>4.8164477363653903E-2</v>
      </c>
    </row>
    <row r="90" spans="1:8" x14ac:dyDescent="0.25">
      <c r="A90" s="11">
        <v>8700</v>
      </c>
      <c r="B90" s="12">
        <v>1745</v>
      </c>
      <c r="C90" s="30">
        <f t="shared" si="6"/>
        <v>182.7359726838063</v>
      </c>
      <c r="D90" s="32">
        <f t="shared" si="7"/>
        <v>223.32239999999993</v>
      </c>
      <c r="E90" s="27">
        <f t="shared" si="8"/>
        <v>23.386267040734698</v>
      </c>
      <c r="F90" s="18">
        <f t="shared" si="9"/>
        <v>2.7361932437659596E-4</v>
      </c>
      <c r="G90" s="29">
        <f t="shared" si="10"/>
        <v>2.7901400297600492</v>
      </c>
      <c r="H90" s="19">
        <f t="shared" si="11"/>
        <v>5.0000093385043173E-2</v>
      </c>
    </row>
    <row r="91" spans="1:8" x14ac:dyDescent="0.25">
      <c r="A91" s="11">
        <v>8800</v>
      </c>
      <c r="B91" s="12">
        <v>1745</v>
      </c>
      <c r="C91" s="30">
        <f t="shared" si="6"/>
        <v>182.7359726838063</v>
      </c>
      <c r="D91" s="32">
        <f t="shared" si="7"/>
        <v>224.69759999999994</v>
      </c>
      <c r="E91" s="27">
        <f t="shared" si="8"/>
        <v>23.530277647975257</v>
      </c>
      <c r="F91" s="18">
        <f t="shared" si="9"/>
        <v>2.7530424848131048E-4</v>
      </c>
      <c r="G91" s="29">
        <f t="shared" si="10"/>
        <v>2.80732147044368</v>
      </c>
      <c r="H91" s="19">
        <f t="shared" si="11"/>
        <v>5.0307989630216571E-2</v>
      </c>
    </row>
    <row r="92" spans="1:8" x14ac:dyDescent="0.25">
      <c r="A92" s="11">
        <v>8900</v>
      </c>
      <c r="B92" s="12">
        <v>1745</v>
      </c>
      <c r="C92" s="30">
        <f t="shared" si="6"/>
        <v>182.7359726838063</v>
      </c>
      <c r="D92" s="32">
        <f t="shared" si="7"/>
        <v>226.25519999999989</v>
      </c>
      <c r="E92" s="27">
        <f t="shared" si="8"/>
        <v>23.693389138549634</v>
      </c>
      <c r="F92" s="18">
        <f t="shared" si="9"/>
        <v>2.7721265292103071E-4</v>
      </c>
      <c r="G92" s="29">
        <f t="shared" si="10"/>
        <v>2.8267817758602174</v>
      </c>
      <c r="H92" s="19">
        <f t="shared" si="11"/>
        <v>5.0656723771782944E-2</v>
      </c>
    </row>
    <row r="93" spans="1:8" x14ac:dyDescent="0.25">
      <c r="A93" s="11">
        <v>9000</v>
      </c>
      <c r="B93" s="12">
        <v>1745</v>
      </c>
      <c r="C93" s="30">
        <f t="shared" si="6"/>
        <v>182.7359726838063</v>
      </c>
      <c r="D93" s="32">
        <f t="shared" si="7"/>
        <v>227.99999999999997</v>
      </c>
      <c r="E93" s="27">
        <f t="shared" si="8"/>
        <v>23.876104167282424</v>
      </c>
      <c r="F93" s="18">
        <f t="shared" si="9"/>
        <v>2.7935041875720435E-4</v>
      </c>
      <c r="G93" s="29">
        <f t="shared" si="10"/>
        <v>2.8485809161342139</v>
      </c>
      <c r="H93" s="19">
        <f t="shared" si="11"/>
        <v>5.1047370491226346E-2</v>
      </c>
    </row>
    <row r="94" spans="1:8" x14ac:dyDescent="0.25">
      <c r="A94" s="11">
        <v>9100</v>
      </c>
      <c r="B94" s="12">
        <v>1745</v>
      </c>
      <c r="C94" s="30">
        <f t="shared" si="6"/>
        <v>182.7359726838063</v>
      </c>
      <c r="D94" s="32">
        <f t="shared" si="7"/>
        <v>229.93679999999983</v>
      </c>
      <c r="E94" s="27">
        <f t="shared" si="8"/>
        <v>24.078925388998165</v>
      </c>
      <c r="F94" s="18">
        <f t="shared" si="9"/>
        <v>2.8172342705127851E-4</v>
      </c>
      <c r="G94" s="29">
        <f t="shared" si="10"/>
        <v>2.872778861390215</v>
      </c>
      <c r="H94" s="19">
        <f t="shared" si="11"/>
        <v>5.1481004470030726E-2</v>
      </c>
    </row>
    <row r="95" spans="1:8" x14ac:dyDescent="0.25">
      <c r="A95" s="11">
        <v>9200</v>
      </c>
      <c r="B95" s="12">
        <v>1800</v>
      </c>
      <c r="C95" s="30">
        <f t="shared" si="6"/>
        <v>188.49555921538757</v>
      </c>
      <c r="D95" s="32">
        <f t="shared" si="7"/>
        <v>232.07039999999989</v>
      </c>
      <c r="E95" s="27">
        <f t="shared" si="8"/>
        <v>24.302355458521479</v>
      </c>
      <c r="F95" s="18">
        <f t="shared" si="9"/>
        <v>2.8433755886470127E-4</v>
      </c>
      <c r="G95" s="29">
        <f t="shared" si="10"/>
        <v>2.899435581752777</v>
      </c>
      <c r="H95" s="19">
        <f t="shared" si="11"/>
        <v>5.3596367164140048E-2</v>
      </c>
    </row>
    <row r="96" spans="1:8" x14ac:dyDescent="0.25">
      <c r="A96" s="11">
        <v>9300</v>
      </c>
      <c r="B96" s="12">
        <v>1800</v>
      </c>
      <c r="C96" s="30">
        <f t="shared" si="6"/>
        <v>188.49555921538757</v>
      </c>
      <c r="D96" s="32">
        <f t="shared" si="7"/>
        <v>234.40559999999988</v>
      </c>
      <c r="E96" s="27">
        <f t="shared" si="8"/>
        <v>24.546897030676906</v>
      </c>
      <c r="F96" s="18">
        <f t="shared" si="9"/>
        <v>2.8719869525891978E-4</v>
      </c>
      <c r="G96" s="29">
        <f t="shared" si="10"/>
        <v>2.9286110473464464</v>
      </c>
      <c r="H96" s="19">
        <f t="shared" si="11"/>
        <v>5.4135678668759762E-2</v>
      </c>
    </row>
    <row r="97" spans="1:12" x14ac:dyDescent="0.25">
      <c r="A97" s="11">
        <v>9400</v>
      </c>
      <c r="B97" s="12">
        <v>1745</v>
      </c>
      <c r="C97" s="30">
        <f t="shared" si="6"/>
        <v>182.7359726838063</v>
      </c>
      <c r="D97" s="32">
        <f t="shared" si="7"/>
        <v>236.94719999999992</v>
      </c>
      <c r="E97" s="27">
        <f t="shared" si="8"/>
        <v>24.81305276028904</v>
      </c>
      <c r="F97" s="18">
        <f t="shared" si="9"/>
        <v>2.9031271729538176E-4</v>
      </c>
      <c r="G97" s="29">
        <f t="shared" si="10"/>
        <v>2.9603652282957751</v>
      </c>
      <c r="H97" s="19">
        <f t="shared" si="11"/>
        <v>5.305057677745046E-2</v>
      </c>
    </row>
    <row r="98" spans="1:12" x14ac:dyDescent="0.25">
      <c r="A98" s="11">
        <v>9500</v>
      </c>
      <c r="B98" s="12">
        <v>1800</v>
      </c>
      <c r="C98" s="30">
        <f t="shared" si="6"/>
        <v>188.49555921538757</v>
      </c>
      <c r="D98" s="32">
        <f t="shared" si="7"/>
        <v>239.69999999999985</v>
      </c>
      <c r="E98" s="27">
        <f t="shared" si="8"/>
        <v>25.101325302182431</v>
      </c>
      <c r="F98" s="18">
        <f t="shared" si="9"/>
        <v>2.9368550603553446E-4</v>
      </c>
      <c r="G98" s="29">
        <f t="shared" si="10"/>
        <v>2.9947580947253103</v>
      </c>
      <c r="H98" s="19">
        <f t="shared" si="11"/>
        <v>5.5358413693622148E-2</v>
      </c>
    </row>
    <row r="99" spans="1:12" x14ac:dyDescent="0.25">
      <c r="A99" s="11">
        <v>9600</v>
      </c>
      <c r="B99" s="12">
        <v>1745</v>
      </c>
      <c r="C99" s="30">
        <f t="shared" si="6"/>
        <v>182.7359726838063</v>
      </c>
      <c r="D99" s="32">
        <f t="shared" si="7"/>
        <v>242.66879999999975</v>
      </c>
      <c r="E99" s="27">
        <f t="shared" si="8"/>
        <v>25.412217311181667</v>
      </c>
      <c r="F99" s="18">
        <f t="shared" si="9"/>
        <v>2.9732294254082548E-4</v>
      </c>
      <c r="G99" s="29">
        <f t="shared" si="10"/>
        <v>3.0318496167596041</v>
      </c>
      <c r="H99" s="19">
        <f t="shared" si="11"/>
        <v>5.4331597106409196E-2</v>
      </c>
    </row>
    <row r="100" spans="1:12" x14ac:dyDescent="0.25">
      <c r="A100" s="11">
        <v>9700</v>
      </c>
      <c r="B100" s="12">
        <v>1800</v>
      </c>
      <c r="C100" s="30">
        <f t="shared" si="6"/>
        <v>188.49555921538757</v>
      </c>
      <c r="D100" s="32">
        <f t="shared" si="7"/>
        <v>245.85839999999999</v>
      </c>
      <c r="E100" s="27">
        <f t="shared" si="8"/>
        <v>25.746231442111359</v>
      </c>
      <c r="F100" s="18">
        <f t="shared" si="9"/>
        <v>3.0123090787270289E-4</v>
      </c>
      <c r="G100" s="29">
        <f t="shared" si="10"/>
        <v>3.0716997645232111</v>
      </c>
      <c r="H100" s="19">
        <f t="shared" si="11"/>
        <v>5.678068843242403E-2</v>
      </c>
      <c r="J100" s="26"/>
      <c r="K100" s="26"/>
      <c r="L100" s="26"/>
    </row>
    <row r="101" spans="1:12" x14ac:dyDescent="0.25">
      <c r="A101" s="11">
        <v>9800</v>
      </c>
      <c r="B101" s="12">
        <v>1854</v>
      </c>
      <c r="C101" s="30">
        <f t="shared" si="6"/>
        <v>194.1504259918492</v>
      </c>
      <c r="D101" s="32">
        <f t="shared" si="7"/>
        <v>249.27359999999982</v>
      </c>
      <c r="E101" s="27">
        <f t="shared" si="8"/>
        <v>26.103870349796001</v>
      </c>
      <c r="F101" s="18">
        <f t="shared" si="9"/>
        <v>3.0541528309261322E-4</v>
      </c>
      <c r="G101" s="29">
        <f t="shared" si="10"/>
        <v>3.114368508140672</v>
      </c>
      <c r="H101" s="19">
        <f t="shared" si="11"/>
        <v>5.9296507316852078E-2</v>
      </c>
      <c r="J101" s="26"/>
      <c r="K101" s="26"/>
      <c r="L101" s="26"/>
    </row>
    <row r="102" spans="1:12" x14ac:dyDescent="0.25">
      <c r="A102" s="11">
        <v>9900</v>
      </c>
      <c r="B102" s="12">
        <v>1800</v>
      </c>
      <c r="C102" s="30">
        <f t="shared" si="6"/>
        <v>188.49555921538757</v>
      </c>
      <c r="D102" s="32">
        <f t="shared" si="7"/>
        <v>252.91919999999996</v>
      </c>
      <c r="E102" s="27">
        <f t="shared" si="8"/>
        <v>26.485636689060247</v>
      </c>
      <c r="F102" s="18">
        <f t="shared" si="9"/>
        <v>3.0988194926200485E-4</v>
      </c>
      <c r="G102" s="29">
        <f t="shared" si="10"/>
        <v>3.1599158177365454</v>
      </c>
      <c r="H102" s="19">
        <f t="shared" si="11"/>
        <v>5.8411371316895964E-2</v>
      </c>
      <c r="J102" s="26"/>
      <c r="K102" s="26"/>
      <c r="L102" s="26"/>
    </row>
    <row r="103" spans="1:12" x14ac:dyDescent="0.25">
      <c r="A103" s="22">
        <v>10000</v>
      </c>
      <c r="B103" s="23">
        <v>1800</v>
      </c>
      <c r="C103" s="31">
        <f t="shared" si="6"/>
        <v>188.49555921538757</v>
      </c>
      <c r="D103" s="33">
        <f t="shared" si="7"/>
        <v>256.79999999999984</v>
      </c>
      <c r="E103" s="28">
        <f t="shared" si="8"/>
        <v>26.892033114728612</v>
      </c>
      <c r="F103" s="24">
        <f t="shared" si="9"/>
        <v>3.1463678744232475E-4</v>
      </c>
      <c r="G103" s="34">
        <f t="shared" si="10"/>
        <v>3.2084016634353762</v>
      </c>
      <c r="H103" s="25">
        <f t="shared" si="11"/>
        <v>5.9307637198674039E-2</v>
      </c>
      <c r="J103" s="26"/>
      <c r="K103" s="26"/>
      <c r="L103" s="26"/>
    </row>
    <row r="104" spans="1:12" x14ac:dyDescent="0.25">
      <c r="A104" s="20"/>
      <c r="B104" s="20"/>
      <c r="C104" s="20"/>
      <c r="D104" s="35"/>
      <c r="E104" s="20"/>
      <c r="F104" s="21"/>
      <c r="G104" s="20"/>
      <c r="H104" s="21"/>
      <c r="J104" s="26"/>
      <c r="K104" s="26"/>
      <c r="L104" s="26"/>
    </row>
    <row r="105" spans="1:12" x14ac:dyDescent="0.25">
      <c r="A105" s="20"/>
      <c r="B105" s="20"/>
      <c r="C105" s="20"/>
      <c r="D105" s="35"/>
      <c r="E105" s="20"/>
      <c r="F105" s="21"/>
      <c r="G105" s="20"/>
      <c r="H105" s="21"/>
      <c r="J105" s="26"/>
      <c r="K105" s="26"/>
      <c r="L105" s="26"/>
    </row>
    <row r="106" spans="1:12" x14ac:dyDescent="0.25">
      <c r="A106" s="20"/>
      <c r="B106" s="20"/>
      <c r="C106" s="20"/>
      <c r="D106" s="35"/>
      <c r="E106" s="20"/>
      <c r="F106" s="21"/>
      <c r="G106" s="20"/>
      <c r="H106" s="21"/>
      <c r="J106" s="26"/>
      <c r="K106" s="26"/>
      <c r="L106" s="26"/>
    </row>
    <row r="107" spans="1:12" x14ac:dyDescent="0.25">
      <c r="A107" s="20"/>
      <c r="B107" s="20"/>
      <c r="C107" s="20"/>
      <c r="D107" s="35"/>
      <c r="E107" s="20"/>
      <c r="F107" s="21"/>
      <c r="G107" s="20"/>
      <c r="H107" s="21"/>
    </row>
    <row r="108" spans="1:12" x14ac:dyDescent="0.25">
      <c r="A108" s="20"/>
      <c r="B108" s="20"/>
      <c r="C108" s="20"/>
      <c r="D108" s="35"/>
      <c r="E108" s="20"/>
      <c r="F108" s="21"/>
      <c r="G108" s="20"/>
      <c r="H108" s="21"/>
    </row>
    <row r="109" spans="1:12" x14ac:dyDescent="0.25">
      <c r="A109" s="20"/>
      <c r="B109" s="20"/>
      <c r="C109" s="20"/>
      <c r="D109" s="35"/>
      <c r="E109" s="20"/>
      <c r="F109" s="21"/>
      <c r="G109" s="20"/>
      <c r="H109" s="21"/>
    </row>
    <row r="110" spans="1:12" x14ac:dyDescent="0.25">
      <c r="A110" s="20"/>
      <c r="B110" s="20"/>
      <c r="C110" s="20"/>
      <c r="D110" s="35"/>
      <c r="E110" s="20"/>
      <c r="F110" s="21"/>
      <c r="G110" s="20"/>
      <c r="H110" s="21"/>
    </row>
    <row r="111" spans="1:12" x14ac:dyDescent="0.25">
      <c r="A111" s="20"/>
      <c r="B111" s="20"/>
      <c r="C111" s="20"/>
      <c r="D111" s="35"/>
      <c r="E111" s="20"/>
      <c r="F111" s="21"/>
      <c r="G111" s="20"/>
      <c r="H111" s="21"/>
    </row>
    <row r="112" spans="1:12" x14ac:dyDescent="0.25">
      <c r="A112" s="20"/>
      <c r="B112" s="20"/>
      <c r="C112" s="20"/>
      <c r="D112" s="35"/>
      <c r="E112" s="20"/>
      <c r="F112" s="21"/>
      <c r="G112" s="20"/>
      <c r="H112" s="21"/>
    </row>
    <row r="113" spans="1:8" x14ac:dyDescent="0.25">
      <c r="A113" s="20"/>
      <c r="B113" s="20"/>
      <c r="C113" s="20"/>
      <c r="D113" s="35"/>
      <c r="E113" s="20"/>
      <c r="F113" s="21"/>
      <c r="G113" s="20"/>
      <c r="H113" s="21"/>
    </row>
    <row r="114" spans="1:8" x14ac:dyDescent="0.25">
      <c r="A114" s="20"/>
      <c r="B114" s="20"/>
      <c r="C114" s="20"/>
      <c r="D114" s="35"/>
      <c r="E114" s="20"/>
      <c r="F114" s="21"/>
      <c r="G114" s="20"/>
      <c r="H114" s="21"/>
    </row>
    <row r="115" spans="1:8" x14ac:dyDescent="0.25">
      <c r="A115" s="20"/>
      <c r="B115" s="20"/>
      <c r="C115" s="20"/>
      <c r="D115" s="35"/>
      <c r="E115" s="20"/>
      <c r="F115" s="21"/>
      <c r="G115" s="20"/>
      <c r="H115" s="21"/>
    </row>
    <row r="116" spans="1:8" x14ac:dyDescent="0.25">
      <c r="A116" s="20"/>
      <c r="B116" s="20"/>
      <c r="C116" s="20"/>
      <c r="D116" s="35"/>
      <c r="E116" s="20"/>
      <c r="F116" s="21"/>
      <c r="G116" s="20"/>
      <c r="H116" s="21"/>
    </row>
    <row r="117" spans="1:8" x14ac:dyDescent="0.25">
      <c r="A117" s="20"/>
      <c r="B117" s="20"/>
      <c r="C117" s="20"/>
      <c r="D117" s="35"/>
      <c r="E117" s="20"/>
      <c r="F117" s="21"/>
      <c r="G117" s="20"/>
      <c r="H117" s="21"/>
    </row>
    <row r="118" spans="1:8" x14ac:dyDescent="0.25">
      <c r="A118" s="20"/>
      <c r="B118" s="20"/>
      <c r="C118" s="20"/>
      <c r="D118" s="35"/>
      <c r="E118" s="20"/>
      <c r="F118" s="21"/>
      <c r="G118" s="20"/>
      <c r="H118" s="21"/>
    </row>
    <row r="119" spans="1:8" x14ac:dyDescent="0.25">
      <c r="A119" s="20"/>
      <c r="B119" s="20"/>
      <c r="C119" s="20"/>
      <c r="D119" s="35"/>
      <c r="E119" s="20"/>
      <c r="F119" s="21"/>
      <c r="G119" s="20"/>
      <c r="H119" s="21"/>
    </row>
    <row r="120" spans="1:8" x14ac:dyDescent="0.25">
      <c r="A120" s="20"/>
      <c r="B120" s="20"/>
      <c r="C120" s="20"/>
      <c r="D120" s="35"/>
      <c r="E120" s="20"/>
      <c r="F120" s="21"/>
      <c r="G120" s="20"/>
      <c r="H120" s="21"/>
    </row>
    <row r="121" spans="1:8" x14ac:dyDescent="0.25">
      <c r="A121" s="20"/>
      <c r="B121" s="20"/>
      <c r="C121" s="20"/>
      <c r="D121" s="35"/>
      <c r="E121" s="20"/>
      <c r="F121" s="21"/>
      <c r="G121" s="20"/>
      <c r="H121" s="21"/>
    </row>
    <row r="122" spans="1:8" x14ac:dyDescent="0.25">
      <c r="A122" s="20"/>
      <c r="B122" s="20"/>
      <c r="C122" s="20"/>
      <c r="D122" s="35"/>
      <c r="E122" s="20"/>
      <c r="F122" s="21"/>
      <c r="G122" s="20"/>
      <c r="H122" s="21"/>
    </row>
    <row r="123" spans="1:8" x14ac:dyDescent="0.25">
      <c r="A123" s="20"/>
      <c r="B123" s="20"/>
      <c r="C123" s="20"/>
      <c r="D123" s="35"/>
      <c r="E123" s="20"/>
      <c r="F123" s="21"/>
      <c r="G123" s="20"/>
      <c r="H123" s="21"/>
    </row>
    <row r="124" spans="1:8" x14ac:dyDescent="0.25">
      <c r="A124" s="20"/>
      <c r="B124" s="20"/>
      <c r="C124" s="20"/>
      <c r="D124" s="35"/>
      <c r="E124" s="20"/>
      <c r="F124" s="21"/>
      <c r="G124" s="20"/>
      <c r="H124" s="21"/>
    </row>
    <row r="125" spans="1:8" x14ac:dyDescent="0.25">
      <c r="A125" s="20"/>
      <c r="B125" s="20"/>
      <c r="C125" s="20"/>
      <c r="D125" s="35"/>
      <c r="E125" s="20"/>
      <c r="F125" s="21"/>
      <c r="G125" s="20"/>
      <c r="H125" s="21"/>
    </row>
    <row r="126" spans="1:8" x14ac:dyDescent="0.25">
      <c r="A126" s="20"/>
      <c r="B126" s="20"/>
      <c r="C126" s="20"/>
      <c r="D126" s="35"/>
      <c r="E126" s="20"/>
      <c r="F126" s="21"/>
      <c r="G126" s="20"/>
      <c r="H126" s="21"/>
    </row>
    <row r="127" spans="1:8" x14ac:dyDescent="0.25">
      <c r="A127" s="20"/>
      <c r="B127" s="20"/>
      <c r="C127" s="20"/>
      <c r="D127" s="35"/>
      <c r="E127" s="20"/>
      <c r="F127" s="21"/>
      <c r="G127" s="20"/>
      <c r="H127" s="21"/>
    </row>
    <row r="128" spans="1:8" x14ac:dyDescent="0.25">
      <c r="A128" s="20"/>
      <c r="B128" s="20"/>
      <c r="C128" s="20"/>
      <c r="D128" s="35"/>
      <c r="E128" s="20"/>
      <c r="F128" s="21"/>
      <c r="G128" s="20"/>
      <c r="H128" s="21"/>
    </row>
    <row r="129" spans="1:8" x14ac:dyDescent="0.25">
      <c r="A129" s="20"/>
      <c r="B129" s="20"/>
      <c r="C129" s="20"/>
      <c r="D129" s="35"/>
      <c r="E129" s="20"/>
      <c r="F129" s="21"/>
      <c r="G129" s="20"/>
      <c r="H129" s="21"/>
    </row>
    <row r="130" spans="1:8" x14ac:dyDescent="0.25">
      <c r="A130" s="20"/>
      <c r="B130" s="20"/>
      <c r="C130" s="20"/>
      <c r="D130" s="35"/>
      <c r="E130" s="20"/>
      <c r="F130" s="21"/>
      <c r="G130" s="20"/>
      <c r="H130" s="21"/>
    </row>
    <row r="131" spans="1:8" x14ac:dyDescent="0.25">
      <c r="A131" s="20"/>
      <c r="B131" s="20"/>
      <c r="C131" s="20"/>
      <c r="D131" s="35"/>
      <c r="E131" s="20"/>
      <c r="F131" s="21"/>
      <c r="G131" s="20"/>
      <c r="H131" s="21"/>
    </row>
    <row r="132" spans="1:8" x14ac:dyDescent="0.25">
      <c r="A132" s="20"/>
      <c r="B132" s="20"/>
      <c r="C132" s="20"/>
      <c r="D132" s="35"/>
      <c r="E132" s="20"/>
      <c r="F132" s="21"/>
      <c r="G132" s="20"/>
      <c r="H132" s="21"/>
    </row>
    <row r="133" spans="1:8" x14ac:dyDescent="0.25">
      <c r="A133" s="20"/>
      <c r="B133" s="20"/>
      <c r="C133" s="20"/>
      <c r="D133" s="35"/>
      <c r="E133" s="20"/>
      <c r="F133" s="21"/>
      <c r="G133" s="20"/>
      <c r="H133" s="21"/>
    </row>
    <row r="134" spans="1:8" x14ac:dyDescent="0.25">
      <c r="A134" s="20"/>
      <c r="B134" s="20"/>
      <c r="C134" s="20"/>
      <c r="D134" s="35"/>
      <c r="E134" s="20"/>
      <c r="F134" s="21"/>
      <c r="G134" s="20"/>
      <c r="H134" s="21"/>
    </row>
    <row r="135" spans="1:8" x14ac:dyDescent="0.25">
      <c r="A135" s="20"/>
      <c r="B135" s="20"/>
      <c r="C135" s="20"/>
      <c r="D135" s="35"/>
      <c r="E135" s="20"/>
      <c r="F135" s="21"/>
      <c r="G135" s="20"/>
      <c r="H135" s="21"/>
    </row>
    <row r="136" spans="1:8" x14ac:dyDescent="0.25">
      <c r="A136" s="20"/>
      <c r="B136" s="20"/>
      <c r="C136" s="20"/>
      <c r="D136" s="35"/>
      <c r="E136" s="20"/>
      <c r="F136" s="21"/>
      <c r="G136" s="20"/>
      <c r="H136" s="21"/>
    </row>
    <row r="137" spans="1:8" x14ac:dyDescent="0.25">
      <c r="A137" s="20"/>
      <c r="B137" s="20"/>
      <c r="C137" s="20"/>
      <c r="D137" s="35"/>
      <c r="E137" s="20"/>
      <c r="F137" s="21"/>
      <c r="G137" s="20"/>
      <c r="H137" s="21"/>
    </row>
    <row r="138" spans="1:8" x14ac:dyDescent="0.25">
      <c r="A138" s="20"/>
      <c r="B138" s="20"/>
      <c r="C138" s="20"/>
      <c r="D138" s="35"/>
      <c r="E138" s="20"/>
      <c r="F138" s="21"/>
      <c r="G138" s="20"/>
      <c r="H138" s="21"/>
    </row>
    <row r="139" spans="1:8" x14ac:dyDescent="0.25">
      <c r="A139" s="20"/>
      <c r="B139" s="20"/>
      <c r="C139" s="20"/>
      <c r="D139" s="35"/>
      <c r="E139" s="20"/>
      <c r="F139" s="21"/>
      <c r="G139" s="20"/>
      <c r="H139" s="21"/>
    </row>
    <row r="140" spans="1:8" x14ac:dyDescent="0.25">
      <c r="A140" s="20"/>
      <c r="B140" s="20"/>
      <c r="C140" s="20"/>
      <c r="D140" s="35"/>
      <c r="E140" s="20"/>
      <c r="F140" s="21"/>
      <c r="G140" s="20"/>
      <c r="H140" s="21"/>
    </row>
    <row r="141" spans="1:8" x14ac:dyDescent="0.25">
      <c r="A141" s="20"/>
      <c r="B141" s="20"/>
      <c r="C141" s="20"/>
      <c r="D141" s="35"/>
      <c r="E141" s="20"/>
      <c r="F141" s="21"/>
      <c r="G141" s="20"/>
      <c r="H141" s="21"/>
    </row>
    <row r="142" spans="1:8" x14ac:dyDescent="0.25">
      <c r="A142" s="20"/>
      <c r="B142" s="20"/>
      <c r="C142" s="20"/>
      <c r="D142" s="35"/>
      <c r="E142" s="20"/>
      <c r="F142" s="21"/>
      <c r="G142" s="20"/>
      <c r="H142" s="21"/>
    </row>
    <row r="143" spans="1:8" x14ac:dyDescent="0.25">
      <c r="A143" s="20"/>
      <c r="B143" s="20"/>
      <c r="C143" s="20"/>
      <c r="D143" s="35"/>
      <c r="E143" s="20"/>
      <c r="F143" s="21"/>
      <c r="G143" s="20"/>
      <c r="H143" s="21"/>
    </row>
    <row r="144" spans="1:8" x14ac:dyDescent="0.25">
      <c r="A144" s="20"/>
      <c r="B144" s="20"/>
      <c r="C144" s="20"/>
      <c r="D144" s="35"/>
      <c r="E144" s="20"/>
      <c r="F144" s="21"/>
      <c r="G144" s="20"/>
      <c r="H144" s="21"/>
    </row>
    <row r="145" spans="1:8" x14ac:dyDescent="0.25">
      <c r="A145" s="20"/>
      <c r="B145" s="20"/>
      <c r="C145" s="20"/>
      <c r="D145" s="35"/>
      <c r="E145" s="20"/>
      <c r="F145" s="21"/>
      <c r="G145" s="20"/>
      <c r="H145" s="21"/>
    </row>
    <row r="146" spans="1:8" x14ac:dyDescent="0.25">
      <c r="A146" s="20"/>
      <c r="B146" s="20"/>
      <c r="C146" s="20"/>
      <c r="D146" s="35"/>
      <c r="E146" s="20"/>
      <c r="F146" s="21"/>
      <c r="G146" s="20"/>
      <c r="H146" s="21"/>
    </row>
    <row r="147" spans="1:8" x14ac:dyDescent="0.25">
      <c r="A147" s="20"/>
      <c r="B147" s="20"/>
      <c r="C147" s="20"/>
      <c r="D147" s="35"/>
      <c r="E147" s="20"/>
      <c r="F147" s="21"/>
      <c r="G147" s="20"/>
      <c r="H147" s="21"/>
    </row>
    <row r="148" spans="1:8" x14ac:dyDescent="0.25">
      <c r="A148" s="20"/>
      <c r="B148" s="20"/>
      <c r="C148" s="20"/>
      <c r="D148" s="35"/>
      <c r="E148" s="20"/>
      <c r="F148" s="21"/>
      <c r="G148" s="20"/>
      <c r="H148" s="21"/>
    </row>
    <row r="149" spans="1:8" x14ac:dyDescent="0.25">
      <c r="A149" s="20"/>
      <c r="B149" s="20"/>
      <c r="C149" s="20"/>
      <c r="D149" s="35"/>
      <c r="E149" s="20"/>
      <c r="F149" s="21"/>
      <c r="G149" s="20"/>
      <c r="H149" s="21"/>
    </row>
    <row r="150" spans="1:8" x14ac:dyDescent="0.25">
      <c r="A150" s="20"/>
      <c r="B150" s="20"/>
      <c r="C150" s="20"/>
      <c r="D150" s="35"/>
      <c r="E150" s="20"/>
      <c r="F150" s="21"/>
      <c r="G150" s="20"/>
      <c r="H150" s="21"/>
    </row>
    <row r="151" spans="1:8" x14ac:dyDescent="0.25">
      <c r="A151" s="20"/>
      <c r="B151" s="20"/>
      <c r="C151" s="20"/>
      <c r="D151" s="35"/>
      <c r="E151" s="20"/>
      <c r="F151" s="21"/>
      <c r="G151" s="20"/>
      <c r="H151" s="21"/>
    </row>
    <row r="152" spans="1:8" x14ac:dyDescent="0.25">
      <c r="A152" s="20"/>
      <c r="B152" s="20"/>
      <c r="C152" s="20"/>
      <c r="D152" s="35"/>
      <c r="E152" s="20"/>
      <c r="F152" s="21"/>
      <c r="G152" s="20"/>
      <c r="H152" s="21"/>
    </row>
    <row r="153" spans="1:8" x14ac:dyDescent="0.25">
      <c r="A153" s="36"/>
      <c r="B153" s="36"/>
      <c r="C153" s="36"/>
      <c r="D153" s="36"/>
      <c r="E153" s="36"/>
      <c r="F153" s="36"/>
      <c r="G153" s="36"/>
      <c r="H153" s="3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Sheet1!Dyno_Test_1__1V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Bazile</dc:creator>
  <cp:lastModifiedBy>Lucas  Bazile</cp:lastModifiedBy>
  <dcterms:created xsi:type="dcterms:W3CDTF">2018-03-07T22:09:49Z</dcterms:created>
  <dcterms:modified xsi:type="dcterms:W3CDTF">2018-03-20T21:10:19Z</dcterms:modified>
</cp:coreProperties>
</file>